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dx-my.sharepoint.com/personal/n_neveu_mairie-pessac_fr/Documents/Bureau/"/>
    </mc:Choice>
  </mc:AlternateContent>
  <xr:revisionPtr revIDLastSave="4" documentId="8_{7AB3DD6D-67EE-4008-ADDD-7A02400EF58F}" xr6:coauthVersionLast="47" xr6:coauthVersionMax="47" xr10:uidLastSave="{12210B86-26AF-4727-8B13-414F317CC659}"/>
  <bookViews>
    <workbookView xWindow="0" yWindow="380" windowWidth="19200" windowHeight="10560" xr2:uid="{55F83FC6-F252-4A62-B62A-B6CDC72EEC3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1" l="1"/>
  <c r="K22" i="1"/>
  <c r="J22" i="1"/>
  <c r="I22" i="1"/>
  <c r="H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C4" i="1"/>
  <c r="AC22" i="1" s="1"/>
</calcChain>
</file>

<file path=xl/sharedStrings.xml><?xml version="1.0" encoding="utf-8"?>
<sst xmlns="http://schemas.openxmlformats.org/spreadsheetml/2006/main" count="356" uniqueCount="155">
  <si>
    <t>Identification des remboursements de frais de M. le Maire</t>
  </si>
  <si>
    <t>N° de liquidation</t>
  </si>
  <si>
    <t>CdR</t>
  </si>
  <si>
    <t>Objet</t>
  </si>
  <si>
    <t>N° Engagement</t>
  </si>
  <si>
    <t>Réception</t>
  </si>
  <si>
    <t>Etat</t>
  </si>
  <si>
    <t>Montant HT</t>
  </si>
  <si>
    <t>Montant TVA</t>
  </si>
  <si>
    <t>Montant TTC</t>
  </si>
  <si>
    <t>Montant payé</t>
  </si>
  <si>
    <t>Mandat/Titre d'annulation</t>
  </si>
  <si>
    <t>Montant annulé</t>
  </si>
  <si>
    <t>Tiers</t>
  </si>
  <si>
    <t>Raison sociale</t>
  </si>
  <si>
    <t>Référence externe</t>
  </si>
  <si>
    <t>Code regroupement</t>
  </si>
  <si>
    <t>Numéro de pièce</t>
  </si>
  <si>
    <t>Numéro bordereau journal</t>
  </si>
  <si>
    <t>Date de paiement proposée</t>
  </si>
  <si>
    <t>Date pièce</t>
  </si>
  <si>
    <t>Date de prise en charge</t>
  </si>
  <si>
    <t>Date de paiement/encaissement</t>
  </si>
  <si>
    <t>Numéro Inventaire</t>
  </si>
  <si>
    <t>Référence bancaire</t>
  </si>
  <si>
    <t>Imputation comptable</t>
  </si>
  <si>
    <t>Numéro d'acompte</t>
  </si>
  <si>
    <t>Autorisé pour réunion et hors territoire</t>
  </si>
  <si>
    <t>Frais concernant M. Le Maire</t>
  </si>
  <si>
    <t>2025-00015301</t>
  </si>
  <si>
    <t>PE1 DRH</t>
  </si>
  <si>
    <t>REMT FRAIS DE DEPLACEMENT BDX PARIS LE 11 MARS 25</t>
  </si>
  <si>
    <t>2025-013810-0000 NG/REMT FRAIS DE DEPLACEMENT BDX PARIS LE 11 MARS 25</t>
  </si>
  <si>
    <t>Payée</t>
  </si>
  <si>
    <t/>
  </si>
  <si>
    <t>21531-RAYNAL</t>
  </si>
  <si>
    <t>RAYNAL</t>
  </si>
  <si>
    <t xml:space="preserve">151 - </t>
  </si>
  <si>
    <t>2025-2185</t>
  </si>
  <si>
    <t>831</t>
  </si>
  <si>
    <t>65312//031</t>
  </si>
  <si>
    <t>Rencontre ministre transport / Paris / Train</t>
  </si>
  <si>
    <t>2025-00015296</t>
  </si>
  <si>
    <t>REMT FRAIS DE DEPLACEMENT BDX PARIS LE 4 MARS 25</t>
  </si>
  <si>
    <t>2025-013777-0000 NG/REMT FRAIS DE DEPLACEMENT BDX PARIS LE 4 MARS 25</t>
  </si>
  <si>
    <t>2025-2184</t>
  </si>
  <si>
    <t>Rencontre quartier de demain / Paris / Train</t>
  </si>
  <si>
    <t>2024-00007675</t>
  </si>
  <si>
    <t>NG/REMBT FRAIS DE DEPLACEMENT MR LE MAIRE LE 9 FEVRIER 24 FORMATION PARIS</t>
  </si>
  <si>
    <t>2024-007214-0000 NG/REMBT FRAIS DE DEPLACEMENT MR LE MAIRE LE 9 FEVRIER 24 FORMATION PARIS</t>
  </si>
  <si>
    <t xml:space="preserve">101 - </t>
  </si>
  <si>
    <t>2024-1178</t>
  </si>
  <si>
    <t>332</t>
  </si>
  <si>
    <t>Formation / Paris / Train</t>
  </si>
  <si>
    <t>2023-00048670</t>
  </si>
  <si>
    <t>NG/REMBT FRAIS DE DEPLACEMENT DE MR LE MAIRE DU 21 AU 22 NOVEMBRE 23</t>
  </si>
  <si>
    <t>2023-038552-0000 NG/REMBT FRAIS DE DEPLACEMENT DE MR LE MAIRE DU 21 AU 22 NOVEMBRE 23</t>
  </si>
  <si>
    <t>2023-9105</t>
  </si>
  <si>
    <t>2764</t>
  </si>
  <si>
    <t>6532//021</t>
  </si>
  <si>
    <t>Congrès des maires / Paris / Train</t>
  </si>
  <si>
    <t>2023-00028986</t>
  </si>
  <si>
    <t>REMB FRAIS  DE MR LE MAIRE DU 04/07/23 RENCONTRE AVEC LE PRESIDENT</t>
  </si>
  <si>
    <t>2023-022301-0000 REMB FRAIS  DE MR LE MAIRE DU 04/07/23 RENCONTRE AVEC LE PRESIDENT</t>
  </si>
  <si>
    <t>2023-5085</t>
  </si>
  <si>
    <t>1657</t>
  </si>
  <si>
    <t>Rencontre Pdt République / Paris / Train</t>
  </si>
  <si>
    <t>2023-00003213</t>
  </si>
  <si>
    <t>REMBT DIVERS FRAIS DE MISSION M. LE MAIRE - M. RAYNAL FRANCK DE NOVEMBRE 2022 (Salon des maires)</t>
  </si>
  <si>
    <t>2023-003576-0000 REMBT DIVERS FRAIS DE MISSIO M. LE MAIRE   RAYNAL FRANCK DE NOVEMBRE 2022</t>
  </si>
  <si>
    <t>2023-455</t>
  </si>
  <si>
    <t>158</t>
  </si>
  <si>
    <t>Salon des Maires + Rencontre M. Darmanin / Paris / Train</t>
  </si>
  <si>
    <t>2021-00046211</t>
  </si>
  <si>
    <t>MJ REMB. FRAIS CONGRES DES MAIRES RAYNAL FRANCK</t>
  </si>
  <si>
    <t xml:space="preserve">2021-042186-0000 MJ REMB. FRAIS CONGRES DES MAIRES RAYNAL FRANCK </t>
  </si>
  <si>
    <t>2021-8649</t>
  </si>
  <si>
    <t>2840</t>
  </si>
  <si>
    <t>2025-00039426</t>
  </si>
  <si>
    <t>DEPLACEMENT MR LE MAIRE PARIS LE 4 MARS 25 CITE DE L'ARCHITECTURE - MODIF BILLET DE TRAIN</t>
  </si>
  <si>
    <t>2025-008736-0000 NG/DEPLACEMENT MR LE MAIRE PARIS LE 4 MARS 25 CITE DE L'ARCHITECTURE</t>
  </si>
  <si>
    <t>23209-GRADIGNAN VOYAGES</t>
  </si>
  <si>
    <t>GRADIGNAN VOYAGES</t>
  </si>
  <si>
    <t>25210</t>
  </si>
  <si>
    <t>2025-6393</t>
  </si>
  <si>
    <t>2150</t>
  </si>
  <si>
    <t>Rencontre Nationale Quartier de Demain / Paris / Train</t>
  </si>
  <si>
    <t>2025-00039297</t>
  </si>
  <si>
    <t>DEPLACEMENT MR LE MAIRE PARIS LE 11 MARS 25 RENCONTRE MINISTRE</t>
  </si>
  <si>
    <t>2025-009795-0000 NG/DEPLACEMENT MR LE MAIRE PARIS LE 11 MARS 25 RENCONTRE MINISTRE</t>
  </si>
  <si>
    <t>25211</t>
  </si>
  <si>
    <t>2025-6391</t>
  </si>
  <si>
    <t>Rencontre cabinet du Ministre des Transports / Paris / Train</t>
  </si>
  <si>
    <t>2025-00015232</t>
  </si>
  <si>
    <t>DEPLACEMENT MR LE MAIRE PARIS LE 4 MARS 25 CITE DE L'ARCHITECTURE</t>
  </si>
  <si>
    <t>25125</t>
  </si>
  <si>
    <t xml:space="preserve">131 - </t>
  </si>
  <si>
    <t>2025-2140</t>
  </si>
  <si>
    <t>811</t>
  </si>
  <si>
    <t>Cité de l'architecture / Paris / Train</t>
  </si>
  <si>
    <t>2025-00002785</t>
  </si>
  <si>
    <t>FRAIS DE DEPLACEMENT BDX/PARIS MR LE MAIRE LE 17 DECEMBRE 24</t>
  </si>
  <si>
    <t>2024-039763-0000 NG/FRAIS DE DEPLACEMENT BDX/PARIS MR LE MAIRE LE 17 DECEMBRE 24</t>
  </si>
  <si>
    <t>024601</t>
  </si>
  <si>
    <t>2025-383</t>
  </si>
  <si>
    <t>115</t>
  </si>
  <si>
    <t>Paris / Train</t>
  </si>
  <si>
    <t>2024-00040453</t>
  </si>
  <si>
    <t>NG/FRAIS DE DEPLACEMENT EN TRAIN - 4 ELUS - JUMELAGE BDX/ALLEMAGNE JUIN 24</t>
  </si>
  <si>
    <t>2024-018247-0000 NG/FRAIS DE DEPLACEMENT EN TRAIN - 4 ELUS - JUMELAGE BDX/ALLEMAGNE JUIN 24</t>
  </si>
  <si>
    <t>23427</t>
  </si>
  <si>
    <t xml:space="preserve">111 - </t>
  </si>
  <si>
    <t>2024-7070</t>
  </si>
  <si>
    <t>2218</t>
  </si>
  <si>
    <t>Jumelage / Allemagne / Train</t>
  </si>
  <si>
    <t>2024-00003946</t>
  </si>
  <si>
    <t>NG/DEPLACEMENT/HEBERG. SALON DES MAIRES DU 21 AU 23 NOV 23 MR LE MAIRE</t>
  </si>
  <si>
    <t>2023-042050-0000 NG/DEPLACEMENT SALON DES MAIRES DU 21 AU 23 NOVEMBRE 23 MR LE MAIRE</t>
  </si>
  <si>
    <t>22140</t>
  </si>
  <si>
    <t>2024-387</t>
  </si>
  <si>
    <t>117</t>
  </si>
  <si>
    <t>2024-00003925</t>
  </si>
  <si>
    <t>DEPLACEMENT MR LE MAIRE TRAIN BDX/PARIS LE 24 NOV 22</t>
  </si>
  <si>
    <t>2023-024823-0000 DEPLACEMENT MR LE MAIRE TRAIN BDX/PARIS LE 24 NOV 22</t>
  </si>
  <si>
    <t>19706</t>
  </si>
  <si>
    <t>2024-384</t>
  </si>
  <si>
    <t>2023-00036534</t>
  </si>
  <si>
    <t>DEPLACEMENT MR LE MAIRE TRAIN BDX/PARIS DU 4 JUILLET 23</t>
  </si>
  <si>
    <t>2023-025548-0000 DEPLACEMENT MR LE MAIRE TRAIN BDX/PARIS DU 4 JUILLET 23</t>
  </si>
  <si>
    <t>21895</t>
  </si>
  <si>
    <t>2023-6354</t>
  </si>
  <si>
    <t>2069</t>
  </si>
  <si>
    <t>Rencontre président de la république / Paris / Train</t>
  </si>
  <si>
    <t>2022-00046669</t>
  </si>
  <si>
    <t>DEPLACEMENT TRAIN F.RAYNAL DU 21 AU 22-11-2022</t>
  </si>
  <si>
    <t>2022-039439-0000 DEPLACEMENT ELUS : RAYNAL F. PAVONE. P MARI.S LANDREAU.J MAGES.E - TRAIN 21 AU 22-11-2022</t>
  </si>
  <si>
    <t>2022-8766</t>
  </si>
  <si>
    <t>2658</t>
  </si>
  <si>
    <t>Salon des maires / Paris / Train</t>
  </si>
  <si>
    <t>2022-00040341</t>
  </si>
  <si>
    <t>DEPLACEMENT A PARIS DE MR LE MAIRE F. RAYNAL  DU 20 AU 24-11-2022</t>
  </si>
  <si>
    <t>2022-032913-0000 DEPLACEMENT A PARIS DE MR LE MAIRE F. RAYNAL  DU 20 AU 24-11-2022</t>
  </si>
  <si>
    <t>19391</t>
  </si>
  <si>
    <t>2022-7508</t>
  </si>
  <si>
    <t>2299</t>
  </si>
  <si>
    <t>2021-00018515</t>
  </si>
  <si>
    <t>RBT DEPLACEMENT PARIS 7 MAI 2021 M. LE MAIRE ET ELUS</t>
  </si>
  <si>
    <t>2021-014017-0000 MJ RBT DEPLACEMENT PARIS 7 MAI 2021 M. LE MAIRE ET ELUS</t>
  </si>
  <si>
    <t>3363-LOISIRS GIRONDINS VOYAGES</t>
  </si>
  <si>
    <t>LOISIRS GIRONDINS VOYAGES</t>
  </si>
  <si>
    <t>111870</t>
  </si>
  <si>
    <t>2021-2852</t>
  </si>
  <si>
    <t>1102</t>
  </si>
  <si>
    <t>Visite de la smart city / Paris / Train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</si>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</sst>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4"/>
      <color theme="4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0F0E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6F6F6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medium">
        <color rgb="FF000000"/>
      </bottom>
      <diagonal/>
    </border>
    <border>
      <left style="thin">
        <color rgb="FFC0C0C0"/>
      </left>
      <right style="thin">
        <color rgb="FFC0C0C0"/>
      </right>
      <top style="medium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C0C0C0"/>
      </left>
      <right/>
      <top/>
      <bottom/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4" fontId="0" fillId="0" borderId="0" xfId="0" applyNumberFormat="1"/>
    <xf numFmtId="0" fontId="2" fillId="2" borderId="1" xfId="0" applyFont="1" applyFill="1" applyBorder="1"/>
    <xf numFmtId="0" fontId="2" fillId="2" borderId="2" xfId="0" applyFont="1" applyFill="1" applyBorder="1"/>
    <xf numFmtId="4" fontId="2" fillId="2" borderId="2" xfId="0" applyNumberFormat="1" applyFont="1" applyFill="1" applyBorder="1"/>
    <xf numFmtId="0" fontId="2" fillId="2" borderId="3" xfId="0" applyFont="1" applyFill="1" applyBorder="1"/>
    <xf numFmtId="0" fontId="2" fillId="3" borderId="4" xfId="0" applyFont="1" applyFill="1" applyBorder="1"/>
    <xf numFmtId="4" fontId="2" fillId="2" borderId="0" xfId="0" applyNumberFormat="1" applyFont="1" applyFill="1"/>
    <xf numFmtId="0" fontId="3" fillId="0" borderId="5" xfId="0" applyFont="1" applyBorder="1" applyAlignment="1">
      <alignment wrapText="1"/>
    </xf>
    <xf numFmtId="0" fontId="3" fillId="0" borderId="6" xfId="0" applyFont="1" applyBorder="1"/>
    <xf numFmtId="0" fontId="3" fillId="0" borderId="7" xfId="0" applyFont="1" applyBorder="1"/>
    <xf numFmtId="14" fontId="3" fillId="0" borderId="6" xfId="0" applyNumberFormat="1" applyFont="1" applyBorder="1"/>
    <xf numFmtId="4" fontId="3" fillId="0" borderId="6" xfId="0" applyNumberFormat="1" applyFont="1" applyBorder="1"/>
    <xf numFmtId="0" fontId="0" fillId="0" borderId="6" xfId="0" applyBorder="1" applyAlignment="1">
      <alignment wrapText="1"/>
    </xf>
    <xf numFmtId="0" fontId="3" fillId="4" borderId="6" xfId="0" applyFont="1" applyFill="1" applyBorder="1"/>
    <xf numFmtId="0" fontId="0" fillId="0" borderId="6" xfId="0" applyBorder="1"/>
    <xf numFmtId="0" fontId="3" fillId="0" borderId="6" xfId="0" applyFont="1" applyBorder="1" applyAlignment="1">
      <alignment wrapText="1"/>
    </xf>
    <xf numFmtId="0" fontId="0" fillId="0" borderId="7" xfId="0" applyBorder="1"/>
    <xf numFmtId="0" fontId="3" fillId="5" borderId="6" xfId="0" applyFont="1" applyFill="1" applyBorder="1"/>
    <xf numFmtId="0" fontId="3" fillId="6" borderId="1" xfId="0" applyFont="1" applyFill="1" applyBorder="1"/>
    <xf numFmtId="0" fontId="0" fillId="6" borderId="2" xfId="0" applyFill="1" applyBorder="1"/>
    <xf numFmtId="0" fontId="0" fillId="6" borderId="3" xfId="0" applyFill="1" applyBorder="1"/>
    <xf numFmtId="4" fontId="3" fillId="6" borderId="2" xfId="0" applyNumberFormat="1" applyFont="1" applyFill="1" applyBorder="1"/>
    <xf numFmtId="0" fontId="0" fillId="6" borderId="2" xfId="0" applyFill="1" applyBorder="1" applyAlignment="1">
      <alignment wrapText="1"/>
    </xf>
    <xf numFmtId="4" fontId="0" fillId="0" borderId="8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48386-DF52-499A-AD36-00CD60C56D23}">
  <dimension ref="B1:AC22"/>
  <sheetViews>
    <sheetView tabSelected="1" topLeftCell="A7" workbookViewId="0">
      <selection activeCell="D7" sqref="D7"/>
    </sheetView>
  </sheetViews>
  <sheetFormatPr baseColWidth="10" defaultRowHeight="14.5" x14ac:dyDescent="0.35"/>
  <cols>
    <col min="1" max="1" width="1.90625" customWidth="1"/>
    <col min="2" max="2" width="12.453125" customWidth="1"/>
    <col min="4" max="4" width="70.453125" customWidth="1"/>
    <col min="5" max="5" width="6.1796875" customWidth="1"/>
    <col min="6" max="6" width="12.36328125" customWidth="1"/>
    <col min="7" max="7" width="6.6328125" customWidth="1"/>
    <col min="8" max="9" width="0" hidden="1" customWidth="1"/>
    <col min="10" max="10" width="10.08984375" style="2" customWidth="1"/>
    <col min="11" max="11" width="10" style="2" customWidth="1"/>
    <col min="12" max="12" width="14.08984375" hidden="1" customWidth="1"/>
    <col min="13" max="13" width="11.08984375" hidden="1" customWidth="1"/>
    <col min="14" max="14" width="20.1796875" customWidth="1"/>
    <col min="15" max="15" width="18" hidden="1" customWidth="1"/>
    <col min="16" max="20" width="0" hidden="1" customWidth="1"/>
    <col min="24" max="25" width="0" hidden="1" customWidth="1"/>
    <col min="27" max="27" width="0" hidden="1" customWidth="1"/>
    <col min="28" max="28" width="54.08984375" bestFit="1" customWidth="1"/>
    <col min="29" max="29" width="22.6328125" bestFit="1" customWidth="1"/>
  </cols>
  <sheetData>
    <row r="1" spans="2:29" ht="18.5" x14ac:dyDescent="0.45">
      <c r="B1" s="1" t="s">
        <v>0</v>
      </c>
    </row>
    <row r="2" spans="2:29" ht="15" thickBot="1" x14ac:dyDescent="0.4"/>
    <row r="3" spans="2:29" ht="15" thickBot="1" x14ac:dyDescent="0.4">
      <c r="B3" s="3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  <c r="K3" s="5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21</v>
      </c>
      <c r="W3" s="4" t="s">
        <v>22</v>
      </c>
      <c r="X3" s="4" t="s">
        <v>23</v>
      </c>
      <c r="Y3" s="4" t="s">
        <v>24</v>
      </c>
      <c r="Z3" s="4" t="s">
        <v>25</v>
      </c>
      <c r="AA3" s="6" t="s">
        <v>26</v>
      </c>
      <c r="AB3" s="7" t="s">
        <v>27</v>
      </c>
      <c r="AC3" s="8" t="s">
        <v>28</v>
      </c>
    </row>
    <row r="4" spans="2:29" x14ac:dyDescent="0.35">
      <c r="B4" s="9" t="s">
        <v>29</v>
      </c>
      <c r="C4" s="10" t="s">
        <v>30</v>
      </c>
      <c r="D4" s="11" t="s">
        <v>31</v>
      </c>
      <c r="E4" s="10" t="s">
        <v>32</v>
      </c>
      <c r="F4" s="12">
        <v>45758</v>
      </c>
      <c r="G4" s="10" t="s">
        <v>33</v>
      </c>
      <c r="H4" s="10">
        <v>15.9</v>
      </c>
      <c r="I4" s="10">
        <v>0</v>
      </c>
      <c r="J4" s="13">
        <v>15.9</v>
      </c>
      <c r="K4" s="13">
        <v>15.9</v>
      </c>
      <c r="L4" s="14" t="s">
        <v>34</v>
      </c>
      <c r="M4" s="10">
        <v>0</v>
      </c>
      <c r="N4" s="15" t="s">
        <v>35</v>
      </c>
      <c r="O4" s="10" t="s">
        <v>36</v>
      </c>
      <c r="P4" s="16" t="s">
        <v>34</v>
      </c>
      <c r="Q4" s="17" t="s">
        <v>37</v>
      </c>
      <c r="R4" s="10" t="s">
        <v>38</v>
      </c>
      <c r="S4" s="10" t="s">
        <v>39</v>
      </c>
      <c r="T4" s="16" t="s">
        <v>34</v>
      </c>
      <c r="U4" s="12">
        <v>45758</v>
      </c>
      <c r="V4" s="12">
        <v>45762</v>
      </c>
      <c r="W4" s="12">
        <v>45762</v>
      </c>
      <c r="X4" s="16" t="s">
        <v>34</v>
      </c>
      <c r="Y4" s="10"/>
      <c r="Z4" s="10" t="s">
        <v>40</v>
      </c>
      <c r="AA4" s="18" t="s">
        <v>34</v>
      </c>
      <c r="AB4" t="s">
        <v>41</v>
      </c>
      <c r="AC4" s="2">
        <f t="shared" ref="AC4:AC14" si="0">+J4</f>
        <v>15.9</v>
      </c>
    </row>
    <row r="5" spans="2:29" x14ac:dyDescent="0.35">
      <c r="B5" s="9" t="s">
        <v>42</v>
      </c>
      <c r="C5" s="10" t="s">
        <v>30</v>
      </c>
      <c r="D5" s="11" t="s">
        <v>43</v>
      </c>
      <c r="E5" s="10" t="s">
        <v>44</v>
      </c>
      <c r="F5" s="12">
        <v>45758</v>
      </c>
      <c r="G5" s="10" t="s">
        <v>33</v>
      </c>
      <c r="H5" s="10">
        <v>27.1</v>
      </c>
      <c r="I5" s="10">
        <v>0</v>
      </c>
      <c r="J5" s="13">
        <v>27.1</v>
      </c>
      <c r="K5" s="13">
        <v>27.1</v>
      </c>
      <c r="L5" s="14" t="s">
        <v>34</v>
      </c>
      <c r="M5" s="10">
        <v>0</v>
      </c>
      <c r="N5" s="15" t="s">
        <v>35</v>
      </c>
      <c r="O5" s="10" t="s">
        <v>36</v>
      </c>
      <c r="P5" s="16" t="s">
        <v>34</v>
      </c>
      <c r="Q5" s="17" t="s">
        <v>37</v>
      </c>
      <c r="R5" s="10" t="s">
        <v>45</v>
      </c>
      <c r="S5" s="10" t="s">
        <v>39</v>
      </c>
      <c r="T5" s="16" t="s">
        <v>34</v>
      </c>
      <c r="U5" s="12">
        <v>45758</v>
      </c>
      <c r="V5" s="12">
        <v>45762</v>
      </c>
      <c r="W5" s="12">
        <v>45762</v>
      </c>
      <c r="X5" s="16" t="s">
        <v>34</v>
      </c>
      <c r="Y5" s="10"/>
      <c r="Z5" s="10" t="s">
        <v>40</v>
      </c>
      <c r="AA5" s="18" t="s">
        <v>34</v>
      </c>
      <c r="AB5" t="s">
        <v>46</v>
      </c>
      <c r="AC5" s="2">
        <f t="shared" si="0"/>
        <v>27.1</v>
      </c>
    </row>
    <row r="6" spans="2:29" x14ac:dyDescent="0.35">
      <c r="B6" s="9" t="s">
        <v>47</v>
      </c>
      <c r="C6" s="10" t="s">
        <v>30</v>
      </c>
      <c r="D6" s="11" t="s">
        <v>48</v>
      </c>
      <c r="E6" s="10" t="s">
        <v>49</v>
      </c>
      <c r="F6" s="12">
        <v>45342</v>
      </c>
      <c r="G6" s="10" t="s">
        <v>33</v>
      </c>
      <c r="H6" s="10">
        <v>25</v>
      </c>
      <c r="I6" s="10">
        <v>0</v>
      </c>
      <c r="J6" s="13">
        <v>25</v>
      </c>
      <c r="K6" s="13">
        <v>25</v>
      </c>
      <c r="L6" s="14" t="s">
        <v>34</v>
      </c>
      <c r="M6" s="10">
        <v>0</v>
      </c>
      <c r="N6" s="15" t="s">
        <v>35</v>
      </c>
      <c r="O6" s="10" t="s">
        <v>36</v>
      </c>
      <c r="P6" s="16" t="s">
        <v>34</v>
      </c>
      <c r="Q6" s="17" t="s">
        <v>50</v>
      </c>
      <c r="R6" s="10" t="s">
        <v>51</v>
      </c>
      <c r="S6" s="10" t="s">
        <v>52</v>
      </c>
      <c r="T6" s="16" t="s">
        <v>34</v>
      </c>
      <c r="U6" s="12">
        <v>45342</v>
      </c>
      <c r="V6" s="12">
        <v>45344</v>
      </c>
      <c r="W6" s="12">
        <v>45345</v>
      </c>
      <c r="X6" s="16" t="s">
        <v>34</v>
      </c>
      <c r="Y6" s="10"/>
      <c r="Z6" s="10" t="s">
        <v>40</v>
      </c>
      <c r="AA6" s="18" t="s">
        <v>34</v>
      </c>
      <c r="AB6" t="s">
        <v>53</v>
      </c>
      <c r="AC6" s="2">
        <f t="shared" si="0"/>
        <v>25</v>
      </c>
    </row>
    <row r="7" spans="2:29" x14ac:dyDescent="0.35">
      <c r="B7" s="9" t="s">
        <v>54</v>
      </c>
      <c r="C7" s="10" t="s">
        <v>30</v>
      </c>
      <c r="D7" s="11" t="s">
        <v>55</v>
      </c>
      <c r="E7" s="10" t="s">
        <v>56</v>
      </c>
      <c r="F7" s="12">
        <v>45264</v>
      </c>
      <c r="G7" s="10" t="s">
        <v>33</v>
      </c>
      <c r="H7" s="10">
        <v>55.6</v>
      </c>
      <c r="I7" s="10">
        <v>0</v>
      </c>
      <c r="J7" s="13">
        <v>55.6</v>
      </c>
      <c r="K7" s="13">
        <v>55.6</v>
      </c>
      <c r="L7" s="14" t="s">
        <v>34</v>
      </c>
      <c r="M7" s="10">
        <v>0</v>
      </c>
      <c r="N7" s="15" t="s">
        <v>35</v>
      </c>
      <c r="O7" s="10" t="s">
        <v>36</v>
      </c>
      <c r="P7" s="16" t="s">
        <v>34</v>
      </c>
      <c r="Q7" s="17" t="s">
        <v>50</v>
      </c>
      <c r="R7" s="10" t="s">
        <v>57</v>
      </c>
      <c r="S7" s="10" t="s">
        <v>58</v>
      </c>
      <c r="T7" s="16" t="s">
        <v>34</v>
      </c>
      <c r="U7" s="12">
        <v>45264</v>
      </c>
      <c r="V7" s="12">
        <v>45265</v>
      </c>
      <c r="W7" s="12">
        <v>45265</v>
      </c>
      <c r="X7" s="16" t="s">
        <v>34</v>
      </c>
      <c r="Y7" s="10"/>
      <c r="Z7" s="10" t="s">
        <v>59</v>
      </c>
      <c r="AA7" s="18" t="s">
        <v>34</v>
      </c>
      <c r="AB7" t="s">
        <v>60</v>
      </c>
      <c r="AC7" s="2">
        <f t="shared" si="0"/>
        <v>55.6</v>
      </c>
    </row>
    <row r="8" spans="2:29" x14ac:dyDescent="0.35">
      <c r="B8" s="9" t="s">
        <v>61</v>
      </c>
      <c r="C8" s="10" t="s">
        <v>30</v>
      </c>
      <c r="D8" s="11" t="s">
        <v>62</v>
      </c>
      <c r="E8" s="10" t="s">
        <v>63</v>
      </c>
      <c r="F8" s="12">
        <v>45133</v>
      </c>
      <c r="G8" s="10" t="s">
        <v>33</v>
      </c>
      <c r="H8" s="10">
        <v>27.19</v>
      </c>
      <c r="I8" s="10">
        <v>0</v>
      </c>
      <c r="J8" s="13">
        <v>27.19</v>
      </c>
      <c r="K8" s="13">
        <v>27.19</v>
      </c>
      <c r="L8" s="14" t="s">
        <v>34</v>
      </c>
      <c r="M8" s="10">
        <v>0</v>
      </c>
      <c r="N8" s="15" t="s">
        <v>35</v>
      </c>
      <c r="O8" s="10" t="s">
        <v>36</v>
      </c>
      <c r="P8" s="16" t="s">
        <v>34</v>
      </c>
      <c r="Q8" s="17" t="s">
        <v>50</v>
      </c>
      <c r="R8" s="10" t="s">
        <v>64</v>
      </c>
      <c r="S8" s="10" t="s">
        <v>65</v>
      </c>
      <c r="T8" s="16" t="s">
        <v>34</v>
      </c>
      <c r="U8" s="12">
        <v>45133</v>
      </c>
      <c r="V8" s="12">
        <v>45135</v>
      </c>
      <c r="W8" s="12">
        <v>45135</v>
      </c>
      <c r="X8" s="16" t="s">
        <v>34</v>
      </c>
      <c r="Y8" s="10"/>
      <c r="Z8" s="10" t="s">
        <v>59</v>
      </c>
      <c r="AA8" s="18" t="s">
        <v>34</v>
      </c>
      <c r="AB8" t="s">
        <v>66</v>
      </c>
      <c r="AC8" s="2">
        <f t="shared" si="0"/>
        <v>27.19</v>
      </c>
    </row>
    <row r="9" spans="2:29" x14ac:dyDescent="0.35">
      <c r="B9" s="9" t="s">
        <v>67</v>
      </c>
      <c r="C9" s="10" t="s">
        <v>30</v>
      </c>
      <c r="D9" s="11" t="s">
        <v>68</v>
      </c>
      <c r="E9" s="10" t="s">
        <v>69</v>
      </c>
      <c r="F9" s="12">
        <v>44959</v>
      </c>
      <c r="G9" s="10" t="s">
        <v>33</v>
      </c>
      <c r="H9" s="13">
        <v>1229.6099999999999</v>
      </c>
      <c r="I9" s="10">
        <v>0</v>
      </c>
      <c r="J9" s="13">
        <v>1229.6099999999999</v>
      </c>
      <c r="K9" s="13">
        <v>1229.6099999999999</v>
      </c>
      <c r="L9" s="14" t="s">
        <v>34</v>
      </c>
      <c r="M9" s="10">
        <v>0</v>
      </c>
      <c r="N9" s="15" t="s">
        <v>35</v>
      </c>
      <c r="O9" s="10" t="s">
        <v>36</v>
      </c>
      <c r="P9" s="16" t="s">
        <v>34</v>
      </c>
      <c r="Q9" s="17" t="s">
        <v>50</v>
      </c>
      <c r="R9" s="10" t="s">
        <v>70</v>
      </c>
      <c r="S9" s="10" t="s">
        <v>71</v>
      </c>
      <c r="T9" s="16" t="s">
        <v>34</v>
      </c>
      <c r="U9" s="12">
        <v>44959</v>
      </c>
      <c r="V9" s="12">
        <v>44963</v>
      </c>
      <c r="W9" s="12">
        <v>44964</v>
      </c>
      <c r="X9" s="16" t="s">
        <v>34</v>
      </c>
      <c r="Y9" s="10"/>
      <c r="Z9" s="10" t="s">
        <v>59</v>
      </c>
      <c r="AA9" s="18" t="s">
        <v>34</v>
      </c>
      <c r="AB9" t="s">
        <v>72</v>
      </c>
      <c r="AC9" s="2">
        <f t="shared" si="0"/>
        <v>1229.6099999999999</v>
      </c>
    </row>
    <row r="10" spans="2:29" x14ac:dyDescent="0.35">
      <c r="B10" s="9" t="s">
        <v>73</v>
      </c>
      <c r="C10" s="10" t="s">
        <v>30</v>
      </c>
      <c r="D10" s="11" t="s">
        <v>74</v>
      </c>
      <c r="E10" s="10" t="s">
        <v>75</v>
      </c>
      <c r="F10" s="12">
        <v>44538</v>
      </c>
      <c r="G10" s="10" t="s">
        <v>33</v>
      </c>
      <c r="H10" s="10">
        <v>356.65</v>
      </c>
      <c r="I10" s="10">
        <v>0</v>
      </c>
      <c r="J10" s="13">
        <v>356.65</v>
      </c>
      <c r="K10" s="13">
        <v>356.65</v>
      </c>
      <c r="L10" s="14" t="s">
        <v>34</v>
      </c>
      <c r="M10" s="10">
        <v>0</v>
      </c>
      <c r="N10" s="15" t="s">
        <v>35</v>
      </c>
      <c r="O10" s="10" t="s">
        <v>36</v>
      </c>
      <c r="P10" s="16" t="s">
        <v>34</v>
      </c>
      <c r="Q10" s="17" t="s">
        <v>50</v>
      </c>
      <c r="R10" s="10" t="s">
        <v>76</v>
      </c>
      <c r="S10" s="10" t="s">
        <v>77</v>
      </c>
      <c r="T10" s="16" t="s">
        <v>34</v>
      </c>
      <c r="U10" s="12">
        <v>44538</v>
      </c>
      <c r="V10" s="12">
        <v>44540</v>
      </c>
      <c r="W10" s="12">
        <v>44540</v>
      </c>
      <c r="X10" s="16" t="s">
        <v>34</v>
      </c>
      <c r="Y10" s="10"/>
      <c r="Z10" s="10" t="s">
        <v>59</v>
      </c>
      <c r="AA10" s="18" t="s">
        <v>34</v>
      </c>
      <c r="AB10" t="s">
        <v>60</v>
      </c>
      <c r="AC10" s="2">
        <f t="shared" si="0"/>
        <v>356.65</v>
      </c>
    </row>
    <row r="11" spans="2:29" x14ac:dyDescent="0.35">
      <c r="B11" s="9" t="s">
        <v>78</v>
      </c>
      <c r="C11" s="10" t="s">
        <v>30</v>
      </c>
      <c r="D11" s="11" t="s">
        <v>79</v>
      </c>
      <c r="E11" s="10" t="s">
        <v>80</v>
      </c>
      <c r="F11" s="12">
        <v>45908</v>
      </c>
      <c r="G11" s="10" t="s">
        <v>33</v>
      </c>
      <c r="H11" s="10">
        <v>79.5</v>
      </c>
      <c r="I11" s="10">
        <v>2.5</v>
      </c>
      <c r="J11" s="13">
        <v>82</v>
      </c>
      <c r="K11" s="13">
        <v>82</v>
      </c>
      <c r="L11" s="14" t="s">
        <v>34</v>
      </c>
      <c r="M11" s="10">
        <v>0</v>
      </c>
      <c r="N11" s="19" t="s">
        <v>81</v>
      </c>
      <c r="O11" s="10" t="s">
        <v>82</v>
      </c>
      <c r="P11" s="10" t="s">
        <v>83</v>
      </c>
      <c r="Q11" s="17" t="s">
        <v>50</v>
      </c>
      <c r="R11" s="10" t="s">
        <v>84</v>
      </c>
      <c r="S11" s="10" t="s">
        <v>85</v>
      </c>
      <c r="T11" s="16" t="s">
        <v>34</v>
      </c>
      <c r="U11" s="12">
        <v>45918</v>
      </c>
      <c r="V11" s="12">
        <v>45922</v>
      </c>
      <c r="W11" s="12">
        <v>45922</v>
      </c>
      <c r="X11" s="16" t="s">
        <v>34</v>
      </c>
      <c r="Y11" s="10"/>
      <c r="Z11" s="10" t="s">
        <v>40</v>
      </c>
      <c r="AA11" s="18" t="s">
        <v>34</v>
      </c>
      <c r="AB11" t="s">
        <v>86</v>
      </c>
      <c r="AC11" s="2">
        <f t="shared" si="0"/>
        <v>82</v>
      </c>
    </row>
    <row r="12" spans="2:29" x14ac:dyDescent="0.35">
      <c r="B12" s="9" t="s">
        <v>87</v>
      </c>
      <c r="C12" s="10" t="s">
        <v>30</v>
      </c>
      <c r="D12" s="11" t="s">
        <v>88</v>
      </c>
      <c r="E12" s="10" t="s">
        <v>89</v>
      </c>
      <c r="F12" s="12">
        <v>45908</v>
      </c>
      <c r="G12" s="10" t="s">
        <v>33</v>
      </c>
      <c r="H12" s="10">
        <v>180.67</v>
      </c>
      <c r="I12" s="10">
        <v>3.33</v>
      </c>
      <c r="J12" s="13">
        <v>184</v>
      </c>
      <c r="K12" s="13">
        <v>184</v>
      </c>
      <c r="L12" s="14" t="s">
        <v>34</v>
      </c>
      <c r="M12" s="10">
        <v>0</v>
      </c>
      <c r="N12" s="19" t="s">
        <v>81</v>
      </c>
      <c r="O12" s="10" t="s">
        <v>82</v>
      </c>
      <c r="P12" s="10" t="s">
        <v>90</v>
      </c>
      <c r="Q12" s="17" t="s">
        <v>50</v>
      </c>
      <c r="R12" s="10" t="s">
        <v>91</v>
      </c>
      <c r="S12" s="10" t="s">
        <v>85</v>
      </c>
      <c r="T12" s="16" t="s">
        <v>34</v>
      </c>
      <c r="U12" s="12">
        <v>45918</v>
      </c>
      <c r="V12" s="12">
        <v>45922</v>
      </c>
      <c r="W12" s="12">
        <v>45922</v>
      </c>
      <c r="X12" s="16" t="s">
        <v>34</v>
      </c>
      <c r="Y12" s="10"/>
      <c r="Z12" s="10" t="s">
        <v>40</v>
      </c>
      <c r="AA12" s="18" t="s">
        <v>34</v>
      </c>
      <c r="AB12" t="s">
        <v>92</v>
      </c>
      <c r="AC12" s="2">
        <f t="shared" si="0"/>
        <v>184</v>
      </c>
    </row>
    <row r="13" spans="2:29" x14ac:dyDescent="0.35">
      <c r="B13" s="9" t="s">
        <v>93</v>
      </c>
      <c r="C13" s="10" t="s">
        <v>30</v>
      </c>
      <c r="D13" s="11" t="s">
        <v>94</v>
      </c>
      <c r="E13" s="10" t="s">
        <v>80</v>
      </c>
      <c r="F13" s="12">
        <v>45714</v>
      </c>
      <c r="G13" s="10" t="s">
        <v>33</v>
      </c>
      <c r="H13" s="10">
        <v>155</v>
      </c>
      <c r="I13" s="10">
        <v>5</v>
      </c>
      <c r="J13" s="13">
        <v>160</v>
      </c>
      <c r="K13" s="13">
        <v>160</v>
      </c>
      <c r="L13" s="14" t="s">
        <v>34</v>
      </c>
      <c r="M13" s="10">
        <v>0</v>
      </c>
      <c r="N13" s="19" t="s">
        <v>81</v>
      </c>
      <c r="O13" s="10" t="s">
        <v>82</v>
      </c>
      <c r="P13" s="10" t="s">
        <v>95</v>
      </c>
      <c r="Q13" s="17" t="s">
        <v>96</v>
      </c>
      <c r="R13" s="10" t="s">
        <v>97</v>
      </c>
      <c r="S13" s="10" t="s">
        <v>98</v>
      </c>
      <c r="T13" s="16" t="s">
        <v>34</v>
      </c>
      <c r="U13" s="12">
        <v>45757</v>
      </c>
      <c r="V13" s="12">
        <v>45761</v>
      </c>
      <c r="W13" s="12">
        <v>45761</v>
      </c>
      <c r="X13" s="16" t="s">
        <v>34</v>
      </c>
      <c r="Y13" s="10"/>
      <c r="Z13" s="10" t="s">
        <v>40</v>
      </c>
      <c r="AA13" s="18" t="s">
        <v>34</v>
      </c>
      <c r="AB13" t="s">
        <v>99</v>
      </c>
      <c r="AC13" s="2">
        <f t="shared" si="0"/>
        <v>160</v>
      </c>
    </row>
    <row r="14" spans="2:29" x14ac:dyDescent="0.35">
      <c r="B14" s="9" t="s">
        <v>100</v>
      </c>
      <c r="C14" s="10" t="s">
        <v>30</v>
      </c>
      <c r="D14" s="11" t="s">
        <v>101</v>
      </c>
      <c r="E14" s="10" t="s">
        <v>102</v>
      </c>
      <c r="F14" s="12">
        <v>45659</v>
      </c>
      <c r="G14" s="10" t="s">
        <v>33</v>
      </c>
      <c r="H14" s="10">
        <v>212.5</v>
      </c>
      <c r="I14" s="10">
        <v>7.5</v>
      </c>
      <c r="J14" s="13">
        <v>220</v>
      </c>
      <c r="K14" s="13">
        <v>220</v>
      </c>
      <c r="L14" s="14" t="s">
        <v>34</v>
      </c>
      <c r="M14" s="10">
        <v>0</v>
      </c>
      <c r="N14" s="19" t="s">
        <v>81</v>
      </c>
      <c r="O14" s="10" t="s">
        <v>82</v>
      </c>
      <c r="P14" s="10" t="s">
        <v>103</v>
      </c>
      <c r="Q14" s="17" t="s">
        <v>96</v>
      </c>
      <c r="R14" s="10" t="s">
        <v>104</v>
      </c>
      <c r="S14" s="10" t="s">
        <v>105</v>
      </c>
      <c r="T14" s="16" t="s">
        <v>34</v>
      </c>
      <c r="U14" s="12">
        <v>45681</v>
      </c>
      <c r="V14" s="12">
        <v>45684</v>
      </c>
      <c r="W14" s="12">
        <v>45685</v>
      </c>
      <c r="X14" s="16" t="s">
        <v>34</v>
      </c>
      <c r="Y14" s="10"/>
      <c r="Z14" s="10" t="s">
        <v>40</v>
      </c>
      <c r="AA14" s="18" t="s">
        <v>34</v>
      </c>
      <c r="AB14" t="s">
        <v>106</v>
      </c>
      <c r="AC14" s="2">
        <f t="shared" si="0"/>
        <v>220</v>
      </c>
    </row>
    <row r="15" spans="2:29" x14ac:dyDescent="0.35">
      <c r="B15" s="9" t="s">
        <v>107</v>
      </c>
      <c r="C15" s="10" t="s">
        <v>30</v>
      </c>
      <c r="D15" s="11" t="s">
        <v>108</v>
      </c>
      <c r="E15" s="10" t="s">
        <v>109</v>
      </c>
      <c r="F15" s="12">
        <v>45562</v>
      </c>
      <c r="G15" s="10" t="s">
        <v>33</v>
      </c>
      <c r="H15" s="10">
        <v>227</v>
      </c>
      <c r="I15" s="10">
        <v>0</v>
      </c>
      <c r="J15" s="13">
        <v>227</v>
      </c>
      <c r="K15" s="13">
        <v>227</v>
      </c>
      <c r="L15" s="14" t="s">
        <v>34</v>
      </c>
      <c r="M15" s="10">
        <v>0</v>
      </c>
      <c r="N15" s="19" t="s">
        <v>81</v>
      </c>
      <c r="O15" s="10" t="s">
        <v>82</v>
      </c>
      <c r="P15" s="10" t="s">
        <v>110</v>
      </c>
      <c r="Q15" s="17" t="s">
        <v>111</v>
      </c>
      <c r="R15" s="10" t="s">
        <v>112</v>
      </c>
      <c r="S15" s="10" t="s">
        <v>113</v>
      </c>
      <c r="T15" s="16" t="s">
        <v>34</v>
      </c>
      <c r="U15" s="12">
        <v>45565</v>
      </c>
      <c r="V15" s="12">
        <v>45569</v>
      </c>
      <c r="W15" s="12">
        <v>45569</v>
      </c>
      <c r="X15" s="16" t="s">
        <v>34</v>
      </c>
      <c r="Y15" s="10"/>
      <c r="Z15" s="10" t="s">
        <v>40</v>
      </c>
      <c r="AA15" s="18" t="s">
        <v>34</v>
      </c>
      <c r="AB15" t="s">
        <v>114</v>
      </c>
      <c r="AC15" s="2">
        <f>60+126+118+111</f>
        <v>415</v>
      </c>
    </row>
    <row r="16" spans="2:29" x14ac:dyDescent="0.35">
      <c r="B16" s="9" t="s">
        <v>115</v>
      </c>
      <c r="C16" s="10" t="s">
        <v>30</v>
      </c>
      <c r="D16" s="11" t="s">
        <v>116</v>
      </c>
      <c r="E16" s="10" t="s">
        <v>117</v>
      </c>
      <c r="F16" s="12">
        <v>45296</v>
      </c>
      <c r="G16" s="10" t="s">
        <v>33</v>
      </c>
      <c r="H16" s="10">
        <v>666.46</v>
      </c>
      <c r="I16" s="10">
        <v>2.5</v>
      </c>
      <c r="J16" s="13">
        <v>668.96</v>
      </c>
      <c r="K16" s="13">
        <v>668.96</v>
      </c>
      <c r="L16" s="14" t="s">
        <v>34</v>
      </c>
      <c r="M16" s="10">
        <v>0</v>
      </c>
      <c r="N16" s="19" t="s">
        <v>81</v>
      </c>
      <c r="O16" s="10" t="s">
        <v>82</v>
      </c>
      <c r="P16" s="10" t="s">
        <v>118</v>
      </c>
      <c r="Q16" s="17" t="s">
        <v>50</v>
      </c>
      <c r="R16" s="10" t="s">
        <v>119</v>
      </c>
      <c r="S16" s="10" t="s">
        <v>120</v>
      </c>
      <c r="T16" s="16" t="s">
        <v>34</v>
      </c>
      <c r="U16" s="12">
        <v>45322</v>
      </c>
      <c r="V16" s="12">
        <v>45335</v>
      </c>
      <c r="W16" s="12">
        <v>45335</v>
      </c>
      <c r="X16" s="16" t="s">
        <v>34</v>
      </c>
      <c r="Y16" s="10"/>
      <c r="Z16" s="10" t="s">
        <v>40</v>
      </c>
      <c r="AA16" s="18" t="s">
        <v>34</v>
      </c>
      <c r="AB16" t="s">
        <v>60</v>
      </c>
      <c r="AC16" s="2">
        <f>+J16</f>
        <v>668.96</v>
      </c>
    </row>
    <row r="17" spans="2:29" x14ac:dyDescent="0.35">
      <c r="B17" s="9" t="s">
        <v>121</v>
      </c>
      <c r="C17" s="10" t="s">
        <v>30</v>
      </c>
      <c r="D17" s="11" t="s">
        <v>122</v>
      </c>
      <c r="E17" s="10" t="s">
        <v>123</v>
      </c>
      <c r="F17" s="12">
        <v>45296</v>
      </c>
      <c r="G17" s="10" t="s">
        <v>33</v>
      </c>
      <c r="H17" s="10">
        <v>76.5</v>
      </c>
      <c r="I17" s="10">
        <v>2.5</v>
      </c>
      <c r="J17" s="13">
        <v>79</v>
      </c>
      <c r="K17" s="13">
        <v>79</v>
      </c>
      <c r="L17" s="14" t="s">
        <v>34</v>
      </c>
      <c r="M17" s="10">
        <v>0</v>
      </c>
      <c r="N17" s="19" t="s">
        <v>81</v>
      </c>
      <c r="O17" s="10" t="s">
        <v>82</v>
      </c>
      <c r="P17" s="10" t="s">
        <v>124</v>
      </c>
      <c r="Q17" s="17" t="s">
        <v>50</v>
      </c>
      <c r="R17" s="10" t="s">
        <v>125</v>
      </c>
      <c r="S17" s="10" t="s">
        <v>120</v>
      </c>
      <c r="T17" s="16" t="s">
        <v>34</v>
      </c>
      <c r="U17" s="12">
        <v>45322</v>
      </c>
      <c r="V17" s="12">
        <v>45335</v>
      </c>
      <c r="W17" s="12">
        <v>45335</v>
      </c>
      <c r="X17" s="16" t="s">
        <v>34</v>
      </c>
      <c r="Y17" s="10"/>
      <c r="Z17" s="10" t="s">
        <v>40</v>
      </c>
      <c r="AA17" s="18" t="s">
        <v>34</v>
      </c>
      <c r="AB17" t="s">
        <v>60</v>
      </c>
      <c r="AC17" s="2">
        <f>+J17</f>
        <v>79</v>
      </c>
    </row>
    <row r="18" spans="2:29" x14ac:dyDescent="0.35">
      <c r="B18" s="9" t="s">
        <v>126</v>
      </c>
      <c r="C18" s="10" t="s">
        <v>30</v>
      </c>
      <c r="D18" s="11" t="s">
        <v>127</v>
      </c>
      <c r="E18" s="10" t="s">
        <v>128</v>
      </c>
      <c r="F18" s="12">
        <v>45189</v>
      </c>
      <c r="G18" s="10" t="s">
        <v>33</v>
      </c>
      <c r="H18" s="10">
        <v>336</v>
      </c>
      <c r="I18" s="10">
        <v>5</v>
      </c>
      <c r="J18" s="13">
        <v>341</v>
      </c>
      <c r="K18" s="13">
        <v>341</v>
      </c>
      <c r="L18" s="14" t="s">
        <v>34</v>
      </c>
      <c r="M18" s="10">
        <v>0</v>
      </c>
      <c r="N18" s="19" t="s">
        <v>81</v>
      </c>
      <c r="O18" s="10" t="s">
        <v>82</v>
      </c>
      <c r="P18" s="10" t="s">
        <v>129</v>
      </c>
      <c r="Q18" s="17" t="s">
        <v>50</v>
      </c>
      <c r="R18" s="10" t="s">
        <v>130</v>
      </c>
      <c r="S18" s="10" t="s">
        <v>131</v>
      </c>
      <c r="T18" s="16" t="s">
        <v>34</v>
      </c>
      <c r="U18" s="12">
        <v>45189</v>
      </c>
      <c r="V18" s="12">
        <v>45195</v>
      </c>
      <c r="W18" s="12">
        <v>45195</v>
      </c>
      <c r="X18" s="16" t="s">
        <v>34</v>
      </c>
      <c r="Y18" s="10"/>
      <c r="Z18" s="10" t="s">
        <v>59</v>
      </c>
      <c r="AA18" s="18" t="s">
        <v>34</v>
      </c>
      <c r="AB18" t="s">
        <v>132</v>
      </c>
      <c r="AC18" s="2">
        <f>+J18</f>
        <v>341</v>
      </c>
    </row>
    <row r="19" spans="2:29" x14ac:dyDescent="0.35">
      <c r="B19" s="9" t="s">
        <v>133</v>
      </c>
      <c r="C19" s="10" t="s">
        <v>30</v>
      </c>
      <c r="D19" s="11" t="s">
        <v>134</v>
      </c>
      <c r="E19" s="10" t="s">
        <v>135</v>
      </c>
      <c r="F19" s="12">
        <v>44889</v>
      </c>
      <c r="G19" s="10" t="s">
        <v>33</v>
      </c>
      <c r="H19" s="10">
        <v>253.1</v>
      </c>
      <c r="I19" s="10">
        <v>12.5</v>
      </c>
      <c r="J19" s="13">
        <v>265.60000000000002</v>
      </c>
      <c r="K19" s="13">
        <v>265.60000000000002</v>
      </c>
      <c r="L19" s="14" t="s">
        <v>34</v>
      </c>
      <c r="M19" s="10">
        <v>0</v>
      </c>
      <c r="N19" s="19" t="s">
        <v>81</v>
      </c>
      <c r="O19" s="10" t="s">
        <v>82</v>
      </c>
      <c r="P19" s="16" t="s">
        <v>34</v>
      </c>
      <c r="Q19" s="17" t="s">
        <v>111</v>
      </c>
      <c r="R19" s="10" t="s">
        <v>136</v>
      </c>
      <c r="S19" s="10" t="s">
        <v>137</v>
      </c>
      <c r="T19" s="16" t="s">
        <v>34</v>
      </c>
      <c r="U19" s="12">
        <v>44889</v>
      </c>
      <c r="V19" s="12">
        <v>44890</v>
      </c>
      <c r="W19" s="12">
        <v>44890</v>
      </c>
      <c r="X19" s="16" t="s">
        <v>34</v>
      </c>
      <c r="Y19" s="10"/>
      <c r="Z19" s="10" t="s">
        <v>59</v>
      </c>
      <c r="AA19" s="18" t="s">
        <v>34</v>
      </c>
      <c r="AB19" t="s">
        <v>138</v>
      </c>
      <c r="AC19">
        <f>2.3+2.3+(80/5)+(76/4)</f>
        <v>39.6</v>
      </c>
    </row>
    <row r="20" spans="2:29" x14ac:dyDescent="0.35">
      <c r="B20" s="9" t="s">
        <v>139</v>
      </c>
      <c r="C20" s="10" t="s">
        <v>30</v>
      </c>
      <c r="D20" s="11" t="s">
        <v>140</v>
      </c>
      <c r="E20" s="10" t="s">
        <v>141</v>
      </c>
      <c r="F20" s="12">
        <v>44844</v>
      </c>
      <c r="G20" s="10" t="s">
        <v>33</v>
      </c>
      <c r="H20" s="10">
        <v>80.5</v>
      </c>
      <c r="I20" s="10">
        <v>2.5</v>
      </c>
      <c r="J20" s="13">
        <v>83</v>
      </c>
      <c r="K20" s="13">
        <v>83</v>
      </c>
      <c r="L20" s="14" t="s">
        <v>34</v>
      </c>
      <c r="M20" s="10">
        <v>0</v>
      </c>
      <c r="N20" s="19" t="s">
        <v>81</v>
      </c>
      <c r="O20" s="10" t="s">
        <v>82</v>
      </c>
      <c r="P20" s="10" t="s">
        <v>142</v>
      </c>
      <c r="Q20" s="17" t="s">
        <v>50</v>
      </c>
      <c r="R20" s="10" t="s">
        <v>143</v>
      </c>
      <c r="S20" s="10" t="s">
        <v>144</v>
      </c>
      <c r="T20" s="16" t="s">
        <v>34</v>
      </c>
      <c r="U20" s="12">
        <v>44851</v>
      </c>
      <c r="V20" s="12">
        <v>44852</v>
      </c>
      <c r="W20" s="12">
        <v>44852</v>
      </c>
      <c r="X20" s="16" t="s">
        <v>34</v>
      </c>
      <c r="Y20" s="10"/>
      <c r="Z20" s="10" t="s">
        <v>59</v>
      </c>
      <c r="AA20" s="18" t="s">
        <v>34</v>
      </c>
      <c r="AB20" t="s">
        <v>138</v>
      </c>
      <c r="AC20">
        <f>+K20</f>
        <v>83</v>
      </c>
    </row>
    <row r="21" spans="2:29" ht="15" thickBot="1" x14ac:dyDescent="0.4">
      <c r="B21" s="9" t="s">
        <v>145</v>
      </c>
      <c r="C21" s="10" t="s">
        <v>30</v>
      </c>
      <c r="D21" s="11" t="s">
        <v>146</v>
      </c>
      <c r="E21" s="10" t="s">
        <v>147</v>
      </c>
      <c r="F21" s="12">
        <v>44344</v>
      </c>
      <c r="G21" s="10" t="s">
        <v>33</v>
      </c>
      <c r="H21" s="10">
        <v>325.5</v>
      </c>
      <c r="I21" s="10">
        <v>7.5</v>
      </c>
      <c r="J21" s="13">
        <v>333</v>
      </c>
      <c r="K21" s="13">
        <v>333</v>
      </c>
      <c r="L21" s="14" t="s">
        <v>34</v>
      </c>
      <c r="M21" s="10">
        <v>0</v>
      </c>
      <c r="N21" s="19" t="s">
        <v>148</v>
      </c>
      <c r="O21" s="10" t="s">
        <v>149</v>
      </c>
      <c r="P21" s="10" t="s">
        <v>150</v>
      </c>
      <c r="Q21" s="17" t="s">
        <v>50</v>
      </c>
      <c r="R21" s="10" t="s">
        <v>151</v>
      </c>
      <c r="S21" s="10" t="s">
        <v>152</v>
      </c>
      <c r="T21" s="16" t="s">
        <v>34</v>
      </c>
      <c r="U21" s="12">
        <v>44348</v>
      </c>
      <c r="V21" s="12">
        <v>44354</v>
      </c>
      <c r="W21" s="12">
        <v>44354</v>
      </c>
      <c r="X21" s="16" t="s">
        <v>34</v>
      </c>
      <c r="Y21" s="10"/>
      <c r="Z21" s="10" t="s">
        <v>59</v>
      </c>
      <c r="AA21" s="18" t="s">
        <v>34</v>
      </c>
      <c r="AB21" t="s">
        <v>153</v>
      </c>
      <c r="AC21" s="2">
        <f>65+31</f>
        <v>96</v>
      </c>
    </row>
    <row r="22" spans="2:29" ht="15" thickBot="1" x14ac:dyDescent="0.4">
      <c r="B22" s="20" t="s">
        <v>154</v>
      </c>
      <c r="C22" s="21" t="s">
        <v>34</v>
      </c>
      <c r="D22" s="22" t="s">
        <v>34</v>
      </c>
      <c r="E22" s="21" t="s">
        <v>34</v>
      </c>
      <c r="F22" s="21" t="s">
        <v>34</v>
      </c>
      <c r="G22" s="21" t="s">
        <v>34</v>
      </c>
      <c r="H22" s="23">
        <f>SUM(H4:H21)</f>
        <v>4329.78</v>
      </c>
      <c r="I22" s="23">
        <f>SUM(I4:I21)</f>
        <v>50.83</v>
      </c>
      <c r="J22" s="23">
        <f>SUM(J4:J21)</f>
        <v>4380.6099999999997</v>
      </c>
      <c r="K22" s="23">
        <f>SUM(K4:K21)</f>
        <v>4380.6099999999997</v>
      </c>
      <c r="L22" s="24" t="s">
        <v>34</v>
      </c>
      <c r="M22" s="23">
        <f>SUM(M4:M21)</f>
        <v>0</v>
      </c>
      <c r="N22" s="21" t="s">
        <v>34</v>
      </c>
      <c r="O22" s="21" t="s">
        <v>34</v>
      </c>
      <c r="P22" s="21" t="s">
        <v>34</v>
      </c>
      <c r="Q22" s="24" t="s">
        <v>34</v>
      </c>
      <c r="R22" s="21" t="s">
        <v>34</v>
      </c>
      <c r="S22" s="21" t="s">
        <v>34</v>
      </c>
      <c r="T22" s="21" t="s">
        <v>34</v>
      </c>
      <c r="U22" s="21" t="s">
        <v>34</v>
      </c>
      <c r="V22" s="21" t="s">
        <v>34</v>
      </c>
      <c r="W22" s="21" t="s">
        <v>34</v>
      </c>
      <c r="X22" s="21" t="s">
        <v>34</v>
      </c>
      <c r="Y22" s="21" t="s">
        <v>34</v>
      </c>
      <c r="Z22" s="21" t="s">
        <v>34</v>
      </c>
      <c r="AA22" s="22" t="s">
        <v>34</v>
      </c>
      <c r="AC22" s="25">
        <f>SUM(AC4:AC21)</f>
        <v>4105.6099999999997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NEVEU Nathalie</dc:creator>
  <cp:lastModifiedBy>NEVEU Nathalie</cp:lastModifiedBy>
  <dcterms:created xsi:type="dcterms:W3CDTF">2025-11-04T17:45:11Z</dcterms:created>
  <dcterms:modified xsi:type="dcterms:W3CDTF">2025-11-04T17:47:03Z</dcterms:modified>
</cp:coreProperties>
</file>