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item3.xml" ContentType="application/xml"/>
  <Override PartName="/customXml/itemProps2.xml" ContentType="application/vnd.openxmlformats-officedocument.customXmlProperties+xml"/>
  <Override PartName="/customXml/item4.xml" ContentType="application/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ire frais de représentation" sheetId="1" state="visible" r:id="rId2"/>
    <sheet name="DGS frais de représentation" sheetId="2" state="visible" r:id="rId3"/>
    <sheet name="Maire frais de mission" sheetId="3" state="visible" r:id="rId4"/>
    <sheet name="DGS frais de mission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<sst xmlns="http://schemas.openxmlformats.org/spreadsheetml/2006/main" count="179" uniqueCount="116">
  <si>
    <t xml:space="preserve">Exercice</t>
  </si>
  <si>
    <t xml:space="preserve">Mandat</t>
  </si>
  <si>
    <t xml:space="preserve">Objet</t>
  </si>
  <si>
    <t xml:space="preserve">Montant</t>
  </si>
  <si>
    <t xml:space="preserve">Conférence de presse - Présentation du Budget Primitif 2020</t>
  </si>
  <si>
    <t xml:space="preserve">Direction service des sports</t>
  </si>
  <si>
    <t xml:space="preserve">Comité de direction</t>
  </si>
  <si>
    <t xml:space="preserve">Visite Inspecteur Patrimoine Schéma patrimonial remarquable</t>
  </si>
  <si>
    <t xml:space="preserve">Total 2020</t>
  </si>
  <si>
    <t xml:space="preserve">Réunion urbanisme</t>
  </si>
  <si>
    <t xml:space="preserve">Réunion et déjeuner de travail Quimper/Lannion</t>
  </si>
  <si>
    <t xml:space="preserve">Déjeuner de travail COPIL urbanisme</t>
  </si>
  <si>
    <t xml:space="preserve">Déjeuner de travail ville/CCI</t>
  </si>
  <si>
    <t xml:space="preserve">Déjeuner de travail ville/CEREMA</t>
  </si>
  <si>
    <t xml:space="preserve">Déjeuner de travail</t>
  </si>
  <si>
    <t xml:space="preserve">Séminaire des élus</t>
  </si>
  <si>
    <t xml:space="preserve">Total 2021</t>
  </si>
  <si>
    <t xml:space="preserve">Déjeuner de travail Sous-Préfet</t>
  </si>
  <si>
    <t xml:space="preserve">Réunion et déjeuner de travail St-Brieuc/Lannion</t>
  </si>
  <si>
    <t xml:space="preserve">Repas budget conseil municipal</t>
  </si>
  <si>
    <t xml:space="preserve">Repas service des finances/élus</t>
  </si>
  <si>
    <t xml:space="preserve">Rencontre des villes moyennes bretonnes</t>
  </si>
  <si>
    <t xml:space="preserve">Visite de la DRAC - déjeuner de travail</t>
  </si>
  <si>
    <t xml:space="preserve">Total 2022</t>
  </si>
  <si>
    <t xml:space="preserve">Repas visite Stanco</t>
  </si>
  <si>
    <t xml:space="preserve">Conférence de presse - Présentation du Budget Primitif 2023</t>
  </si>
  <si>
    <t xml:space="preserve">Départ retraite directrice de cabinet</t>
  </si>
  <si>
    <t xml:space="preserve">Accueil Maire Günzburg et élus</t>
  </si>
  <si>
    <t xml:space="preserve">Accueil délégation Günzburg</t>
  </si>
  <si>
    <t xml:space="preserve">Diner délégation Günzbug</t>
  </si>
  <si>
    <t xml:space="preserve">Déjeuner de travail ville/sous-préfecture</t>
  </si>
  <si>
    <t xml:space="preserve">Réception délégation Günzburg</t>
  </si>
  <si>
    <t xml:space="preserve">Déjeuner de travail ville/ADEUPA</t>
  </si>
  <si>
    <t xml:space="preserve">Viennoiseries séminaire des élus</t>
  </si>
  <si>
    <t xml:space="preserve">Total 2023</t>
  </si>
  <si>
    <t xml:space="preserve">Déjeuner de travail PLUIH</t>
  </si>
  <si>
    <t xml:space="preserve">Conférence de presse - Présentation du Budget Primitif 2024</t>
  </si>
  <si>
    <t xml:space="preserve">Repas de travail</t>
  </si>
  <si>
    <t xml:space="preserve">Inauguration Chapelle Loguivy</t>
  </si>
  <si>
    <t xml:space="preserve">Déjeuner travail budget CCAS</t>
  </si>
  <si>
    <t xml:space="preserve">DINER DES ELUS SCHEMA LANNION 2030</t>
  </si>
  <si>
    <t xml:space="preserve">Encas conseil municipal 30/09/2024</t>
  </si>
  <si>
    <t xml:space="preserve">Congrès des maires</t>
  </si>
  <si>
    <t xml:space="preserve">Total 2024</t>
  </si>
  <si>
    <t xml:space="preserve">Repas budget 2025 conseil municipal</t>
  </si>
  <si>
    <t xml:space="preserve">Conférence de presse - Présentation du Budget Primitif 2025</t>
  </si>
  <si>
    <t xml:space="preserve">Repas - contrôle CRC</t>
  </si>
  <si>
    <t xml:space="preserve">Point presse animations estivales</t>
  </si>
  <si>
    <t xml:space="preserve">REPAS JURY VILLE FLEURIE</t>
  </si>
  <si>
    <t xml:space="preserve">Total 2025</t>
  </si>
  <si>
    <t xml:space="preserve">Total général</t>
  </si>
  <si>
    <t xml:space="preserve">Déjeuner service culturel/élus</t>
  </si>
  <si>
    <t xml:space="preserve">Déjeuner de travail DGS ville/LTC</t>
  </si>
  <si>
    <t xml:space="preserve">Déjeuner de travail pré-rentrée</t>
  </si>
  <si>
    <t xml:space="preserve">Déjeuner de travail les Hauts de Penn Ar Stank</t>
  </si>
  <si>
    <t xml:space="preserve">Déjeuner travail budget investissement 2024</t>
  </si>
  <si>
    <t xml:space="preserve">Repas Comité de direction</t>
  </si>
  <si>
    <t xml:space="preserve">VIENNOISERIE INAUG SALLE MAIRIE</t>
  </si>
  <si>
    <t xml:space="preserve">Déjeuner de travail architecte bâtiments de France</t>
  </si>
  <si>
    <t xml:space="preserve">Déjeuner de travail en visio projet éducatif Ker Uhel</t>
  </si>
  <si>
    <t xml:space="preserve">Départ en retraite chef cuisine centrale</t>
  </si>
  <si>
    <t xml:space="preserve">Repas de travail CEREMA/DDTM/ANCT</t>
  </si>
  <si>
    <t xml:space="preserve">Déjeuner de travail RH</t>
  </si>
  <si>
    <t xml:space="preserve">Repas de travail DGS/élus</t>
  </si>
  <si>
    <t xml:space="preserve">Dossier NOKIA ministre déléguée chargée de l'Industrie</t>
  </si>
  <si>
    <t xml:space="preserve">Commission Départementale déménagement Commercial</t>
  </si>
  <si>
    <t xml:space="preserve">Remboursement sur fiche de paie (mars)</t>
  </si>
  <si>
    <t xml:space="preserve">Remboursement sur fiche de paie (avril)</t>
  </si>
  <si>
    <t xml:space="preserve">CCI clé Chamber Sign</t>
  </si>
  <si>
    <t xml:space="preserve">Conseil de Discipline</t>
  </si>
  <si>
    <t xml:space="preserve">Paris -  4ème Rencontre Action Cœur de Ville</t>
  </si>
  <si>
    <t xml:space="preserve">Salon des Maires train + hôtel</t>
  </si>
  <si>
    <t xml:space="preserve">Conseil d'Administration Côtes d'Armor Habitat</t>
  </si>
  <si>
    <t xml:space="preserve">Projet de dissolution des PETR</t>
  </si>
  <si>
    <t xml:space="preserve">Réunion avec le Préfet contexte sanitaire suivi de réunion AMF</t>
  </si>
  <si>
    <t xml:space="preserve">Remise médaille G. GOUSSET</t>
  </si>
  <si>
    <t xml:space="preserve">GUINGAMP EHPAD de la Petite Montagne - ARS concertation</t>
  </si>
  <si>
    <t xml:space="preserve">Convention annuelle action logement Bretagne</t>
  </si>
  <si>
    <t xml:space="preserve">RATP - Salon des Maires</t>
  </si>
  <si>
    <t xml:space="preserve">REPAS SALON DES MAIRES</t>
  </si>
  <si>
    <t xml:space="preserve">Participation salon des Maires 2021</t>
  </si>
  <si>
    <t xml:space="preserve">Commission Départementale des Valeurs Locatives 10/02/22</t>
  </si>
  <si>
    <t xml:space="preserve">Commission Départementale des Valeurs Locatives 02/03/22</t>
  </si>
  <si>
    <t xml:space="preserve">Commission Départementale des Valeurs Locatives 16/03/22</t>
  </si>
  <si>
    <t xml:space="preserve">Commission Départementale des Valeurs Locatives 30/03/22</t>
  </si>
  <si>
    <t xml:space="preserve">Commission Départementale des Valeurs Locatives 06/04/22</t>
  </si>
  <si>
    <t xml:space="preserve">Commission Départementale des Valeurs Locatives 27/04/22</t>
  </si>
  <si>
    <t xml:space="preserve">Commission Départementale des Valeurs Locatives 04/05/22</t>
  </si>
  <si>
    <t xml:space="preserve">Prépa GHT Centre Hospitalier St-Brieuc</t>
  </si>
  <si>
    <t xml:space="preserve">GHT Centre Hospitalier St-Brieuc</t>
  </si>
  <si>
    <t xml:space="preserve">Commission Départementale des Valeurs Locatives 31/08/22</t>
  </si>
  <si>
    <t xml:space="preserve">Commission Départementale des Valeurs Locatives 07/09/22</t>
  </si>
  <si>
    <t xml:space="preserve">Commission départementale de la coopération intercommunale</t>
  </si>
  <si>
    <t xml:space="preserve">Commission Départementale des Valeurs Locatives 21/09/22</t>
  </si>
  <si>
    <t xml:space="preserve">Commission Départementale des Valeurs Locatives 28/09/22</t>
  </si>
  <si>
    <t xml:space="preserve">Conférence de Presse Territoriales CDG22</t>
  </si>
  <si>
    <t xml:space="preserve">Commission Départementale des Valeurs Locatives 12/10/22</t>
  </si>
  <si>
    <t xml:space="preserve">CONV. ANNUELLE ACTION LOGEMENT</t>
  </si>
  <si>
    <t xml:space="preserve">Conférence SCOT Journée de travail</t>
  </si>
  <si>
    <t xml:space="preserve">Conférence CDG22 12/12/2022</t>
  </si>
  <si>
    <t xml:space="preserve">Paimpol - Comité territorial exceptionnel des élus locaux</t>
  </si>
  <si>
    <t xml:space="preserve">Rencontres nationales ACV</t>
  </si>
  <si>
    <t xml:space="preserve">Morlaix - Rencontres villes bretonnes</t>
  </si>
  <si>
    <t xml:space="preserve">Visite Mme la Ministre déléguée chargée des collectivités territoriales</t>
  </si>
  <si>
    <t xml:space="preserve">Paris - Conférence ANCT</t>
  </si>
  <si>
    <t xml:space="preserve">Réunion ZAN organisée par le CR35</t>
  </si>
  <si>
    <t xml:space="preserve">Commission Départementale des Valeurs Locatives 13/10/23</t>
  </si>
  <si>
    <t xml:space="preserve">Paris - Remise du classement de stations de tourisme</t>
  </si>
  <si>
    <t xml:space="preserve">Repas - Remise du classement de stations de tourisme</t>
  </si>
  <si>
    <t xml:space="preserve">RV M. Le Préfet</t>
  </si>
  <si>
    <t xml:space="preserve">PREFECTURE Saint-Brieuc (CDAC)</t>
  </si>
  <si>
    <t xml:space="preserve">PLOUIGNEAU (Visite Habitat Léger)</t>
  </si>
  <si>
    <t xml:space="preserve">Taxe de séjour Salon des Maires</t>
  </si>
  <si>
    <t xml:space="preserve">Audience correctionnelle TGI en tant que victime</t>
  </si>
  <si>
    <t xml:space="preserve">Naissance du GCSMS Réseau TREGOR - GOELO</t>
  </si>
  <si>
    <t xml:space="preserve">Hémicycle Conseil Départemental Saint-Brieuc (CDCI)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</si>
</sst>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6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2578125" defaultRowHeight="15" zeroHeight="false" outlineLevelRow="2" outlineLevelCol="0"/>
  <cols>
    <col collapsed="false" customWidth="true" hidden="false" outlineLevel="0" max="3" min="3" style="0" width="57.42"/>
    <col collapsed="false" customWidth="false" hidden="false" outlineLevel="0" max="4" min="4" style="1" width="11.43"/>
  </cols>
  <sheetData>
    <row r="1" customFormat="false" ht="15" hidden="false" customHeight="false" outlineLevel="0" collapsed="false">
      <c r="A1" s="0" t="s">
        <v>0</v>
      </c>
      <c r="B1" s="0" t="s">
        <v>1</v>
      </c>
      <c r="C1" s="0" t="s">
        <v>2</v>
      </c>
      <c r="D1" s="1" t="s">
        <v>3</v>
      </c>
    </row>
    <row r="2" customFormat="false" ht="15" hidden="false" customHeight="false" outlineLevel="2" collapsed="false">
      <c r="A2" s="0" t="n">
        <v>2020</v>
      </c>
      <c r="B2" s="0" t="n">
        <v>1357</v>
      </c>
      <c r="C2" s="0" t="s">
        <v>4</v>
      </c>
      <c r="D2" s="1" t="n">
        <v>148.3</v>
      </c>
    </row>
    <row r="3" customFormat="false" ht="15" hidden="false" customHeight="false" outlineLevel="2" collapsed="false">
      <c r="A3" s="0" t="n">
        <v>2020</v>
      </c>
      <c r="B3" s="0" t="n">
        <v>1358</v>
      </c>
      <c r="C3" s="0" t="s">
        <v>5</v>
      </c>
      <c r="D3" s="1" t="n">
        <v>159.1</v>
      </c>
    </row>
    <row r="4" customFormat="false" ht="15" hidden="false" customHeight="false" outlineLevel="2" collapsed="false">
      <c r="A4" s="0" t="n">
        <v>2020</v>
      </c>
      <c r="B4" s="0" t="n">
        <v>2787</v>
      </c>
      <c r="C4" s="0" t="s">
        <v>6</v>
      </c>
      <c r="D4" s="1" t="n">
        <v>296</v>
      </c>
    </row>
    <row r="5" customFormat="false" ht="15" hidden="false" customHeight="false" outlineLevel="2" collapsed="false">
      <c r="A5" s="0" t="n">
        <v>2020</v>
      </c>
      <c r="B5" s="0" t="n">
        <v>7685</v>
      </c>
      <c r="C5" s="0" t="s">
        <v>7</v>
      </c>
      <c r="D5" s="1" t="n">
        <v>307.8</v>
      </c>
    </row>
    <row r="6" customFormat="false" ht="15" hidden="false" customHeight="false" outlineLevel="1" collapsed="false">
      <c r="A6" s="2" t="s">
        <v>8</v>
      </c>
      <c r="D6" s="3" t="n">
        <f aca="false">SUBTOTAL(9,D2:D5)</f>
        <v>911.2</v>
      </c>
    </row>
    <row r="7" customFormat="false" ht="15" hidden="false" customHeight="false" outlineLevel="2" collapsed="false">
      <c r="A7" s="0" t="n">
        <v>2021</v>
      </c>
      <c r="B7" s="0" t="n">
        <v>2946</v>
      </c>
      <c r="C7" s="0" t="s">
        <v>9</v>
      </c>
      <c r="D7" s="1" t="n">
        <v>105.01</v>
      </c>
    </row>
    <row r="8" customFormat="false" ht="15" hidden="false" customHeight="false" outlineLevel="2" collapsed="false">
      <c r="A8" s="0" t="n">
        <v>2021</v>
      </c>
      <c r="B8" s="0" t="n">
        <v>4018</v>
      </c>
      <c r="C8" s="0" t="s">
        <v>10</v>
      </c>
      <c r="D8" s="1" t="n">
        <v>120</v>
      </c>
    </row>
    <row r="9" customFormat="false" ht="15" hidden="false" customHeight="false" outlineLevel="2" collapsed="false">
      <c r="A9" s="0" t="n">
        <v>2021</v>
      </c>
      <c r="B9" s="0" t="n">
        <v>4768</v>
      </c>
      <c r="C9" s="0" t="s">
        <v>11</v>
      </c>
      <c r="D9" s="1" t="n">
        <v>79.4</v>
      </c>
    </row>
    <row r="10" customFormat="false" ht="15" hidden="false" customHeight="false" outlineLevel="2" collapsed="false">
      <c r="A10" s="0" t="n">
        <v>2021</v>
      </c>
      <c r="B10" s="0" t="n">
        <v>5274</v>
      </c>
      <c r="C10" s="0" t="s">
        <v>12</v>
      </c>
      <c r="D10" s="1" t="n">
        <v>138.2</v>
      </c>
    </row>
    <row r="11" customFormat="false" ht="15" hidden="false" customHeight="false" outlineLevel="2" collapsed="false">
      <c r="A11" s="0" t="n">
        <v>2021</v>
      </c>
      <c r="B11" s="0" t="n">
        <v>5275</v>
      </c>
      <c r="C11" s="0" t="s">
        <v>6</v>
      </c>
      <c r="D11" s="1" t="n">
        <v>289.6</v>
      </c>
    </row>
    <row r="12" customFormat="false" ht="15" hidden="false" customHeight="false" outlineLevel="2" collapsed="false">
      <c r="A12" s="0" t="n">
        <v>2021</v>
      </c>
      <c r="B12" s="0" t="n">
        <v>5541</v>
      </c>
      <c r="C12" s="0" t="s">
        <v>13</v>
      </c>
      <c r="D12" s="1" t="n">
        <v>100</v>
      </c>
    </row>
    <row r="13" customFormat="false" ht="15" hidden="false" customHeight="false" outlineLevel="2" collapsed="false">
      <c r="A13" s="0" t="n">
        <v>2021</v>
      </c>
      <c r="B13" s="0" t="n">
        <v>5776</v>
      </c>
      <c r="C13" s="0" t="s">
        <v>14</v>
      </c>
      <c r="D13" s="1" t="n">
        <v>93.7</v>
      </c>
    </row>
    <row r="14" customFormat="false" ht="15" hidden="false" customHeight="false" outlineLevel="2" collapsed="false">
      <c r="A14" s="0" t="n">
        <v>2021</v>
      </c>
      <c r="B14" s="0" t="n">
        <v>10192</v>
      </c>
      <c r="C14" s="0" t="s">
        <v>15</v>
      </c>
      <c r="D14" s="1" t="n">
        <v>639.99</v>
      </c>
    </row>
    <row r="15" customFormat="false" ht="15" hidden="false" customHeight="false" outlineLevel="1" collapsed="false">
      <c r="A15" s="2" t="s">
        <v>16</v>
      </c>
      <c r="D15" s="3" t="n">
        <f aca="false">SUBTOTAL(9,D7:D14)</f>
        <v>1565.9</v>
      </c>
    </row>
    <row r="16" customFormat="false" ht="15" hidden="false" customHeight="false" outlineLevel="2" collapsed="false">
      <c r="A16" s="0" t="n">
        <v>2022</v>
      </c>
      <c r="B16" s="0" t="n">
        <v>64</v>
      </c>
      <c r="C16" s="0" t="s">
        <v>17</v>
      </c>
      <c r="D16" s="1" t="n">
        <v>277</v>
      </c>
    </row>
    <row r="17" customFormat="false" ht="15" hidden="false" customHeight="false" outlineLevel="2" collapsed="false">
      <c r="A17" s="0" t="n">
        <v>2022</v>
      </c>
      <c r="B17" s="0" t="n">
        <v>1754</v>
      </c>
      <c r="C17" s="0" t="s">
        <v>18</v>
      </c>
      <c r="D17" s="1" t="n">
        <v>222.3</v>
      </c>
    </row>
    <row r="18" customFormat="false" ht="15" hidden="false" customHeight="false" outlineLevel="2" collapsed="false">
      <c r="A18" s="0" t="n">
        <v>2022</v>
      </c>
      <c r="B18" s="0" t="n">
        <v>2661</v>
      </c>
      <c r="C18" s="0" t="s">
        <v>19</v>
      </c>
      <c r="D18" s="1" t="n">
        <v>640</v>
      </c>
    </row>
    <row r="19" customFormat="false" ht="15" hidden="false" customHeight="false" outlineLevel="2" collapsed="false">
      <c r="A19" s="0" t="n">
        <v>2022</v>
      </c>
      <c r="B19" s="0" t="n">
        <v>5794</v>
      </c>
      <c r="C19" s="0" t="s">
        <v>20</v>
      </c>
      <c r="D19" s="1" t="n">
        <v>213.2</v>
      </c>
    </row>
    <row r="20" customFormat="false" ht="15" hidden="false" customHeight="false" outlineLevel="2" collapsed="false">
      <c r="A20" s="0" t="n">
        <v>2022</v>
      </c>
      <c r="B20" s="0" t="n">
        <v>6050</v>
      </c>
      <c r="C20" s="0" t="s">
        <v>21</v>
      </c>
      <c r="D20" s="1" t="n">
        <v>345</v>
      </c>
    </row>
    <row r="21" customFormat="false" ht="15" hidden="false" customHeight="false" outlineLevel="2" collapsed="false">
      <c r="A21" s="0" t="n">
        <v>2022</v>
      </c>
      <c r="B21" s="0" t="n">
        <v>6278</v>
      </c>
      <c r="C21" s="0" t="s">
        <v>14</v>
      </c>
      <c r="D21" s="1" t="n">
        <v>126</v>
      </c>
    </row>
    <row r="22" customFormat="false" ht="15" hidden="false" customHeight="false" outlineLevel="2" collapsed="false">
      <c r="A22" s="0" t="n">
        <v>2022</v>
      </c>
      <c r="B22" s="0" t="n">
        <v>7369</v>
      </c>
      <c r="C22" s="0" t="s">
        <v>22</v>
      </c>
      <c r="D22" s="1" t="n">
        <v>245.1</v>
      </c>
    </row>
    <row r="23" customFormat="false" ht="15" hidden="false" customHeight="false" outlineLevel="1" collapsed="false">
      <c r="A23" s="2" t="s">
        <v>23</v>
      </c>
      <c r="D23" s="3" t="n">
        <f aca="false">SUBTOTAL(9,D16:D22)</f>
        <v>2068.6</v>
      </c>
    </row>
    <row r="24" customFormat="false" ht="15" hidden="false" customHeight="false" outlineLevel="2" collapsed="false">
      <c r="A24" s="0" t="n">
        <v>2023</v>
      </c>
      <c r="B24" s="0" t="n">
        <v>1844</v>
      </c>
      <c r="C24" s="0" t="s">
        <v>24</v>
      </c>
      <c r="D24" s="1" t="n">
        <v>288</v>
      </c>
    </row>
    <row r="25" customFormat="false" ht="15" hidden="false" customHeight="false" outlineLevel="2" collapsed="false">
      <c r="A25" s="0" t="n">
        <v>2023</v>
      </c>
      <c r="B25" s="0" t="n">
        <v>2692</v>
      </c>
      <c r="C25" s="0" t="s">
        <v>25</v>
      </c>
      <c r="D25" s="1" t="n">
        <v>170.3</v>
      </c>
    </row>
    <row r="26" customFormat="false" ht="15" hidden="false" customHeight="false" outlineLevel="2" collapsed="false">
      <c r="A26" s="0" t="n">
        <v>2023</v>
      </c>
      <c r="B26" s="0" t="n">
        <v>2728</v>
      </c>
      <c r="C26" s="0" t="s">
        <v>19</v>
      </c>
      <c r="D26" s="1" t="n">
        <v>855</v>
      </c>
    </row>
    <row r="27" customFormat="false" ht="15" hidden="false" customHeight="false" outlineLevel="2" collapsed="false">
      <c r="A27" s="0" t="n">
        <v>2023</v>
      </c>
      <c r="B27" s="0" t="n">
        <v>3610</v>
      </c>
      <c r="C27" s="0" t="s">
        <v>19</v>
      </c>
      <c r="D27" s="1" t="n">
        <v>120</v>
      </c>
    </row>
    <row r="28" customFormat="false" ht="15" hidden="false" customHeight="false" outlineLevel="2" collapsed="false">
      <c r="A28" s="0" t="n">
        <v>2023</v>
      </c>
      <c r="B28" s="0" t="n">
        <v>4741</v>
      </c>
      <c r="C28" s="0" t="s">
        <v>26</v>
      </c>
      <c r="D28" s="1" t="n">
        <v>253.4</v>
      </c>
    </row>
    <row r="29" customFormat="false" ht="15" hidden="false" customHeight="false" outlineLevel="2" collapsed="false">
      <c r="A29" s="0" t="n">
        <v>2023</v>
      </c>
      <c r="B29" s="0" t="n">
        <v>4929</v>
      </c>
      <c r="C29" s="0" t="s">
        <v>27</v>
      </c>
      <c r="D29" s="1" t="n">
        <v>152</v>
      </c>
    </row>
    <row r="30" customFormat="false" ht="15" hidden="false" customHeight="false" outlineLevel="2" collapsed="false">
      <c r="A30" s="0" t="n">
        <v>2023</v>
      </c>
      <c r="B30" s="0" t="n">
        <v>5086</v>
      </c>
      <c r="C30" s="0" t="s">
        <v>28</v>
      </c>
      <c r="D30" s="1" t="n">
        <v>61.7</v>
      </c>
    </row>
    <row r="31" customFormat="false" ht="15" hidden="false" customHeight="false" outlineLevel="2" collapsed="false">
      <c r="A31" s="0" t="n">
        <v>2023</v>
      </c>
      <c r="B31" s="0" t="n">
        <v>5087</v>
      </c>
      <c r="C31" s="0" t="s">
        <v>28</v>
      </c>
      <c r="D31" s="1" t="n">
        <v>293.4</v>
      </c>
    </row>
    <row r="32" customFormat="false" ht="15" hidden="false" customHeight="false" outlineLevel="2" collapsed="false">
      <c r="A32" s="0" t="n">
        <v>2023</v>
      </c>
      <c r="B32" s="0" t="n">
        <v>6703</v>
      </c>
      <c r="C32" s="0" t="s">
        <v>29</v>
      </c>
      <c r="D32" s="1" t="n">
        <v>318.6</v>
      </c>
    </row>
    <row r="33" customFormat="false" ht="15" hidden="false" customHeight="false" outlineLevel="2" collapsed="false">
      <c r="A33" s="0" t="n">
        <v>2023</v>
      </c>
      <c r="B33" s="0" t="n">
        <v>6939</v>
      </c>
      <c r="C33" s="0" t="s">
        <v>30</v>
      </c>
      <c r="D33" s="1" t="n">
        <v>136.5</v>
      </c>
    </row>
    <row r="34" customFormat="false" ht="15" hidden="false" customHeight="false" outlineLevel="2" collapsed="false">
      <c r="A34" s="0" t="n">
        <v>2023</v>
      </c>
      <c r="B34" s="0" t="n">
        <v>9595</v>
      </c>
      <c r="C34" s="0" t="s">
        <v>31</v>
      </c>
      <c r="D34" s="1" t="n">
        <v>491.5</v>
      </c>
    </row>
    <row r="35" customFormat="false" ht="15" hidden="false" customHeight="false" outlineLevel="2" collapsed="false">
      <c r="A35" s="0" t="n">
        <v>2023</v>
      </c>
      <c r="B35" s="0" t="n">
        <v>9596</v>
      </c>
      <c r="C35" s="0" t="s">
        <v>20</v>
      </c>
      <c r="D35" s="1" t="n">
        <v>208.5</v>
      </c>
    </row>
    <row r="36" customFormat="false" ht="15" hidden="false" customHeight="false" outlineLevel="2" collapsed="false">
      <c r="A36" s="0" t="n">
        <v>2023</v>
      </c>
      <c r="B36" s="0" t="n">
        <v>11357</v>
      </c>
      <c r="C36" s="0" t="s">
        <v>15</v>
      </c>
      <c r="D36" s="1" t="n">
        <v>702</v>
      </c>
    </row>
    <row r="37" customFormat="false" ht="15" hidden="false" customHeight="false" outlineLevel="2" collapsed="false">
      <c r="A37" s="0" t="n">
        <v>2023</v>
      </c>
      <c r="B37" s="0" t="n">
        <v>11902</v>
      </c>
      <c r="C37" s="0" t="s">
        <v>32</v>
      </c>
      <c r="D37" s="1" t="n">
        <f aca="false">137.3+71.15</f>
        <v>208.45</v>
      </c>
    </row>
    <row r="38" customFormat="false" ht="15" hidden="false" customHeight="false" outlineLevel="2" collapsed="false">
      <c r="A38" s="0" t="n">
        <v>2023</v>
      </c>
      <c r="B38" s="0" t="n">
        <v>11913</v>
      </c>
      <c r="C38" s="0" t="s">
        <v>33</v>
      </c>
      <c r="D38" s="1" t="n">
        <v>42</v>
      </c>
    </row>
    <row r="39" customFormat="false" ht="15" hidden="false" customHeight="false" outlineLevel="1" collapsed="false">
      <c r="A39" s="2" t="s">
        <v>34</v>
      </c>
      <c r="D39" s="3" t="n">
        <f aca="false">SUBTOTAL(9,D24:D38)</f>
        <v>4301.35</v>
      </c>
    </row>
    <row r="40" customFormat="false" ht="15" hidden="false" customHeight="false" outlineLevel="2" collapsed="false">
      <c r="A40" s="0" t="n">
        <v>2024</v>
      </c>
      <c r="B40" s="0" t="n">
        <v>2622</v>
      </c>
      <c r="C40" s="0" t="s">
        <v>35</v>
      </c>
      <c r="D40" s="1" t="n">
        <v>76.7</v>
      </c>
    </row>
    <row r="41" customFormat="false" ht="15" hidden="false" customHeight="false" outlineLevel="2" collapsed="false">
      <c r="A41" s="0" t="n">
        <v>2024</v>
      </c>
      <c r="B41" s="0" t="n">
        <v>4739</v>
      </c>
      <c r="C41" s="0" t="s">
        <v>19</v>
      </c>
      <c r="D41" s="1" t="n">
        <v>125.4</v>
      </c>
    </row>
    <row r="42" customFormat="false" ht="15" hidden="false" customHeight="false" outlineLevel="2" collapsed="false">
      <c r="A42" s="0" t="n">
        <v>2024</v>
      </c>
      <c r="B42" s="0" t="n">
        <v>4740</v>
      </c>
      <c r="C42" s="0" t="s">
        <v>36</v>
      </c>
      <c r="D42" s="1" t="n">
        <v>216.9</v>
      </c>
    </row>
    <row r="43" customFormat="false" ht="15" hidden="false" customHeight="false" outlineLevel="2" collapsed="false">
      <c r="A43" s="0" t="n">
        <v>2024</v>
      </c>
      <c r="B43" s="0" t="n">
        <v>4741</v>
      </c>
      <c r="C43" s="0" t="s">
        <v>19</v>
      </c>
      <c r="D43" s="1" t="n">
        <v>600</v>
      </c>
    </row>
    <row r="44" customFormat="false" ht="15" hidden="false" customHeight="false" outlineLevel="2" collapsed="false">
      <c r="A44" s="0" t="n">
        <v>2024</v>
      </c>
      <c r="B44" s="0" t="n">
        <v>8375</v>
      </c>
      <c r="C44" s="0" t="s">
        <v>37</v>
      </c>
      <c r="D44" s="1" t="n">
        <v>131</v>
      </c>
    </row>
    <row r="45" customFormat="false" ht="15" hidden="false" customHeight="false" outlineLevel="2" collapsed="false">
      <c r="A45" s="0" t="n">
        <v>2024</v>
      </c>
      <c r="B45" s="0" t="n">
        <v>10244</v>
      </c>
      <c r="C45" s="0" t="s">
        <v>38</v>
      </c>
      <c r="D45" s="1" t="n">
        <v>70</v>
      </c>
    </row>
    <row r="46" customFormat="false" ht="15" hidden="false" customHeight="false" outlineLevel="2" collapsed="false">
      <c r="A46" s="0" t="n">
        <v>2024</v>
      </c>
      <c r="B46" s="0" t="n">
        <v>10246</v>
      </c>
      <c r="C46" s="0" t="s">
        <v>39</v>
      </c>
      <c r="D46" s="1" t="n">
        <v>95</v>
      </c>
    </row>
    <row r="47" customFormat="false" ht="15" hidden="false" customHeight="false" outlineLevel="2" collapsed="false">
      <c r="A47" s="0" t="n">
        <v>2024</v>
      </c>
      <c r="B47" s="0" t="n">
        <v>11119</v>
      </c>
      <c r="C47" s="0" t="s">
        <v>40</v>
      </c>
      <c r="D47" s="1" t="n">
        <v>868</v>
      </c>
    </row>
    <row r="48" customFormat="false" ht="15" hidden="false" customHeight="false" outlineLevel="2" collapsed="false">
      <c r="A48" s="0" t="n">
        <v>2024</v>
      </c>
      <c r="B48" s="0" t="n">
        <v>11896</v>
      </c>
      <c r="C48" s="0" t="s">
        <v>41</v>
      </c>
      <c r="D48" s="1" t="n">
        <v>130.56</v>
      </c>
    </row>
    <row r="49" customFormat="false" ht="15" hidden="false" customHeight="false" outlineLevel="2" collapsed="false">
      <c r="A49" s="0" t="n">
        <v>2024</v>
      </c>
      <c r="B49" s="0" t="n">
        <v>11919</v>
      </c>
      <c r="C49" s="0" t="s">
        <v>41</v>
      </c>
      <c r="D49" s="1" t="n">
        <v>125.62</v>
      </c>
    </row>
    <row r="50" customFormat="false" ht="15" hidden="false" customHeight="false" outlineLevel="2" collapsed="false">
      <c r="A50" s="0" t="n">
        <v>2024</v>
      </c>
      <c r="B50" s="0" t="n">
        <v>13012</v>
      </c>
      <c r="C50" s="0" t="s">
        <v>42</v>
      </c>
      <c r="D50" s="1" t="n">
        <v>134</v>
      </c>
    </row>
    <row r="51" customFormat="false" ht="15" hidden="false" customHeight="false" outlineLevel="2" collapsed="false">
      <c r="A51" s="0" t="n">
        <v>2024</v>
      </c>
      <c r="B51" s="0" t="n">
        <v>13013</v>
      </c>
      <c r="C51" s="0" t="s">
        <v>42</v>
      </c>
      <c r="D51" s="1" t="n">
        <v>207</v>
      </c>
    </row>
    <row r="52" customFormat="false" ht="15" hidden="false" customHeight="false" outlineLevel="2" collapsed="false">
      <c r="A52" s="0" t="n">
        <v>2024</v>
      </c>
      <c r="B52" s="0" t="n">
        <v>13014</v>
      </c>
      <c r="C52" s="0" t="s">
        <v>42</v>
      </c>
      <c r="D52" s="1" t="n">
        <v>112.4</v>
      </c>
    </row>
    <row r="53" customFormat="false" ht="15" hidden="false" customHeight="false" outlineLevel="1" collapsed="false">
      <c r="A53" s="2" t="s">
        <v>43</v>
      </c>
      <c r="D53" s="3" t="n">
        <f aca="false">SUBTOTAL(9,D40:D52)</f>
        <v>2892.58</v>
      </c>
    </row>
    <row r="54" customFormat="false" ht="15" hidden="false" customHeight="false" outlineLevel="2" collapsed="false">
      <c r="A54" s="0" t="n">
        <v>2025</v>
      </c>
      <c r="B54" s="0" t="n">
        <v>1854</v>
      </c>
      <c r="C54" s="0" t="s">
        <v>39</v>
      </c>
      <c r="D54" s="1" t="n">
        <v>101</v>
      </c>
    </row>
    <row r="55" customFormat="false" ht="15" hidden="false" customHeight="false" outlineLevel="2" collapsed="false">
      <c r="A55" s="0" t="n">
        <v>2025</v>
      </c>
      <c r="B55" s="0" t="n">
        <v>3367</v>
      </c>
      <c r="C55" s="0" t="s">
        <v>44</v>
      </c>
      <c r="D55" s="1" t="n">
        <v>1020</v>
      </c>
    </row>
    <row r="56" customFormat="false" ht="15" hidden="false" customHeight="false" outlineLevel="2" collapsed="false">
      <c r="A56" s="0" t="n">
        <v>2025</v>
      </c>
      <c r="B56" s="0" t="n">
        <v>4200</v>
      </c>
      <c r="C56" s="0" t="s">
        <v>37</v>
      </c>
      <c r="D56" s="1" t="n">
        <v>266</v>
      </c>
    </row>
    <row r="57" customFormat="false" ht="15" hidden="false" customHeight="false" outlineLevel="2" collapsed="false">
      <c r="A57" s="0" t="n">
        <v>2025</v>
      </c>
      <c r="B57" s="0" t="n">
        <v>4305</v>
      </c>
      <c r="C57" s="0" t="s">
        <v>45</v>
      </c>
      <c r="D57" s="1" t="n">
        <v>297</v>
      </c>
    </row>
    <row r="58" customFormat="false" ht="15" hidden="false" customHeight="false" outlineLevel="2" collapsed="false">
      <c r="A58" s="0" t="n">
        <v>2025</v>
      </c>
      <c r="B58" s="0" t="n">
        <v>4308</v>
      </c>
      <c r="C58" s="0" t="s">
        <v>46</v>
      </c>
      <c r="D58" s="1" t="n">
        <v>157.58</v>
      </c>
    </row>
    <row r="59" customFormat="false" ht="15" hidden="false" customHeight="false" outlineLevel="2" collapsed="false">
      <c r="A59" s="0" t="n">
        <v>2025</v>
      </c>
      <c r="B59" s="0" t="n">
        <v>6085</v>
      </c>
      <c r="C59" s="0" t="s">
        <v>29</v>
      </c>
      <c r="D59" s="1" t="n">
        <v>380.1</v>
      </c>
    </row>
    <row r="60" customFormat="false" ht="15" hidden="false" customHeight="false" outlineLevel="2" collapsed="false">
      <c r="A60" s="0" t="n">
        <v>2025</v>
      </c>
      <c r="B60" s="0" t="n">
        <v>8070</v>
      </c>
      <c r="C60" s="0" t="s">
        <v>20</v>
      </c>
      <c r="D60" s="1" t="n">
        <v>324.8</v>
      </c>
    </row>
    <row r="61" customFormat="false" ht="15" hidden="false" customHeight="false" outlineLevel="2" collapsed="false">
      <c r="A61" s="0" t="n">
        <v>2025</v>
      </c>
      <c r="B61" s="0" t="n">
        <v>8074</v>
      </c>
      <c r="C61" s="0" t="s">
        <v>47</v>
      </c>
      <c r="D61" s="1" t="n">
        <v>14.8</v>
      </c>
    </row>
    <row r="62" customFormat="false" ht="15" hidden="false" customHeight="false" outlineLevel="2" collapsed="false">
      <c r="A62" s="0" t="n">
        <v>2025</v>
      </c>
      <c r="B62" s="0" t="n">
        <v>8829</v>
      </c>
      <c r="C62" s="0" t="s">
        <v>48</v>
      </c>
      <c r="D62" s="1" t="n">
        <v>194.3</v>
      </c>
    </row>
    <row r="63" customFormat="false" ht="15" hidden="false" customHeight="false" outlineLevel="1" collapsed="false">
      <c r="A63" s="2" t="s">
        <v>49</v>
      </c>
      <c r="D63" s="3" t="n">
        <f aca="false">SUBTOTAL(9,D54:D62)</f>
        <v>2755.58</v>
      </c>
    </row>
    <row r="64" customFormat="false" ht="15" hidden="false" customHeight="false" outlineLevel="0" collapsed="false">
      <c r="A64" s="2" t="s">
        <v>50</v>
      </c>
      <c r="D64" s="3" t="n">
        <f aca="false">SUBTOTAL(9,D2:D62)</f>
        <v>14495.21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2578125" defaultRowHeight="15" zeroHeight="false" outlineLevelRow="2" outlineLevelCol="0"/>
  <cols>
    <col collapsed="false" customWidth="true" hidden="false" outlineLevel="0" max="3" min="3" style="0" width="46.57"/>
    <col collapsed="false" customWidth="false" hidden="false" outlineLevel="0" max="4" min="4" style="1" width="11.43"/>
  </cols>
  <sheetData>
    <row r="1" customFormat="false" ht="15" hidden="false" customHeight="false" outlineLevel="0" collapsed="false">
      <c r="A1" s="0" t="s">
        <v>0</v>
      </c>
      <c r="B1" s="0" t="s">
        <v>1</v>
      </c>
      <c r="C1" s="0" t="s">
        <v>2</v>
      </c>
      <c r="D1" s="1" t="s">
        <v>3</v>
      </c>
    </row>
    <row r="2" customFormat="false" ht="15" hidden="false" customHeight="false" outlineLevel="2" collapsed="false">
      <c r="A2" s="0" t="n">
        <v>2022</v>
      </c>
      <c r="B2" s="0" t="n">
        <v>7813</v>
      </c>
      <c r="C2" s="0" t="s">
        <v>6</v>
      </c>
      <c r="D2" s="1" t="n">
        <v>323.6</v>
      </c>
    </row>
    <row r="3" customFormat="false" ht="15" hidden="false" customHeight="false" outlineLevel="2" collapsed="false">
      <c r="A3" s="0" t="n">
        <v>2022</v>
      </c>
      <c r="B3" s="0" t="n">
        <v>11119</v>
      </c>
      <c r="C3" s="0" t="s">
        <v>51</v>
      </c>
      <c r="D3" s="1" t="n">
        <v>87.9</v>
      </c>
    </row>
    <row r="4" customFormat="false" ht="15" hidden="false" customHeight="false" outlineLevel="2" collapsed="false">
      <c r="A4" s="0" t="n">
        <v>2022</v>
      </c>
      <c r="B4" s="0" t="n">
        <v>11596</v>
      </c>
      <c r="C4" s="0" t="s">
        <v>52</v>
      </c>
      <c r="D4" s="1" t="n">
        <v>59.3</v>
      </c>
    </row>
    <row r="5" customFormat="false" ht="15" hidden="false" customHeight="false" outlineLevel="1" collapsed="false">
      <c r="A5" s="2" t="s">
        <v>23</v>
      </c>
      <c r="D5" s="3" t="n">
        <f aca="false">SUBTOTAL(9,D2:D4)</f>
        <v>470.8</v>
      </c>
    </row>
    <row r="6" customFormat="false" ht="15" hidden="false" customHeight="false" outlineLevel="2" collapsed="false">
      <c r="A6" s="0" t="n">
        <v>2023</v>
      </c>
      <c r="B6" s="0" t="n">
        <v>7718</v>
      </c>
      <c r="C6" s="0" t="s">
        <v>53</v>
      </c>
      <c r="D6" s="1" t="n">
        <v>142.3</v>
      </c>
    </row>
    <row r="7" customFormat="false" ht="15" hidden="false" customHeight="false" outlineLevel="2" collapsed="false">
      <c r="A7" s="0" t="n">
        <v>2023</v>
      </c>
      <c r="B7" s="0" t="n">
        <v>8942</v>
      </c>
      <c r="C7" s="0" t="s">
        <v>54</v>
      </c>
      <c r="D7" s="1" t="n">
        <v>139.8</v>
      </c>
    </row>
    <row r="8" customFormat="false" ht="15" hidden="false" customHeight="false" outlineLevel="2" collapsed="false">
      <c r="A8" s="0" t="n">
        <v>2023</v>
      </c>
      <c r="B8" s="0" t="n">
        <v>9865</v>
      </c>
      <c r="C8" s="0" t="s">
        <v>52</v>
      </c>
      <c r="D8" s="1" t="n">
        <v>53.5</v>
      </c>
    </row>
    <row r="9" customFormat="false" ht="15" hidden="false" customHeight="false" outlineLevel="1" collapsed="false">
      <c r="A9" s="2" t="s">
        <v>34</v>
      </c>
      <c r="D9" s="3" t="n">
        <f aca="false">SUBTOTAL(9,D6:D8)</f>
        <v>335.6</v>
      </c>
    </row>
    <row r="10" customFormat="false" ht="15" hidden="false" customHeight="false" outlineLevel="2" collapsed="false">
      <c r="A10" s="0" t="n">
        <v>2024</v>
      </c>
      <c r="B10" s="0" t="n">
        <v>2620</v>
      </c>
      <c r="C10" s="0" t="s">
        <v>55</v>
      </c>
      <c r="D10" s="1" t="n">
        <v>111.6</v>
      </c>
    </row>
    <row r="11" customFormat="false" ht="15" hidden="false" customHeight="false" outlineLevel="2" collapsed="false">
      <c r="A11" s="0" t="n">
        <v>2024</v>
      </c>
      <c r="B11" s="0" t="n">
        <v>7485</v>
      </c>
      <c r="C11" s="0" t="s">
        <v>37</v>
      </c>
      <c r="D11" s="1" t="n">
        <v>282.8</v>
      </c>
    </row>
    <row r="12" customFormat="false" ht="15" hidden="false" customHeight="false" outlineLevel="2" collapsed="false">
      <c r="A12" s="0" t="n">
        <v>2024</v>
      </c>
      <c r="B12" s="0" t="n">
        <v>8376</v>
      </c>
      <c r="C12" s="0" t="s">
        <v>56</v>
      </c>
      <c r="D12" s="1" t="n">
        <v>316.3</v>
      </c>
    </row>
    <row r="13" customFormat="false" ht="15" hidden="false" customHeight="false" outlineLevel="2" collapsed="false">
      <c r="A13" s="0" t="n">
        <v>2024</v>
      </c>
      <c r="B13" s="0" t="n">
        <v>10236</v>
      </c>
      <c r="C13" s="0" t="s">
        <v>57</v>
      </c>
      <c r="D13" s="1" t="n">
        <v>57.23</v>
      </c>
    </row>
    <row r="14" customFormat="false" ht="15" hidden="false" customHeight="false" outlineLevel="2" collapsed="false">
      <c r="A14" s="0" t="n">
        <v>2024</v>
      </c>
      <c r="B14" s="0" t="n">
        <v>11913</v>
      </c>
      <c r="C14" s="0" t="s">
        <v>58</v>
      </c>
      <c r="D14" s="1" t="n">
        <v>143.9</v>
      </c>
    </row>
    <row r="15" customFormat="false" ht="15" hidden="false" customHeight="false" outlineLevel="2" collapsed="false">
      <c r="A15" s="0" t="n">
        <v>2024</v>
      </c>
      <c r="B15" s="0" t="n">
        <v>13009</v>
      </c>
      <c r="C15" s="0" t="s">
        <v>59</v>
      </c>
      <c r="D15" s="1" t="n">
        <v>80</v>
      </c>
    </row>
    <row r="16" customFormat="false" ht="15" hidden="false" customHeight="false" outlineLevel="2" collapsed="false">
      <c r="A16" s="0" t="n">
        <v>2024</v>
      </c>
      <c r="B16" s="0" t="n">
        <v>13010</v>
      </c>
      <c r="C16" s="0" t="s">
        <v>59</v>
      </c>
      <c r="D16" s="1" t="n">
        <v>9</v>
      </c>
    </row>
    <row r="17" customFormat="false" ht="15" hidden="false" customHeight="false" outlineLevel="1" collapsed="false">
      <c r="A17" s="2" t="s">
        <v>43</v>
      </c>
      <c r="D17" s="3" t="n">
        <f aca="false">SUBTOTAL(9,D10:D16)</f>
        <v>1000.83</v>
      </c>
    </row>
    <row r="18" customFormat="false" ht="15" hidden="false" customHeight="false" outlineLevel="2" collapsed="false">
      <c r="A18" s="0" t="n">
        <v>2025</v>
      </c>
      <c r="B18" s="0" t="n">
        <v>1118</v>
      </c>
      <c r="C18" s="0" t="s">
        <v>60</v>
      </c>
      <c r="D18" s="1" t="n">
        <v>205.5</v>
      </c>
    </row>
    <row r="19" customFormat="false" ht="15" hidden="false" customHeight="false" outlineLevel="2" collapsed="false">
      <c r="A19" s="0" t="n">
        <v>2025</v>
      </c>
      <c r="B19" s="0" t="n">
        <v>1852</v>
      </c>
      <c r="C19" s="0" t="s">
        <v>61</v>
      </c>
      <c r="D19" s="1" t="n">
        <v>95</v>
      </c>
    </row>
    <row r="20" customFormat="false" ht="15" hidden="false" customHeight="false" outlineLevel="2" collapsed="false">
      <c r="A20" s="0" t="n">
        <v>2025</v>
      </c>
      <c r="B20" s="0" t="n">
        <v>5632</v>
      </c>
      <c r="C20" s="0" t="s">
        <v>51</v>
      </c>
      <c r="D20" s="1" t="n">
        <v>117.1</v>
      </c>
    </row>
    <row r="21" customFormat="false" ht="15" hidden="false" customHeight="false" outlineLevel="2" collapsed="false">
      <c r="A21" s="0" t="n">
        <v>2025</v>
      </c>
      <c r="B21" s="0" t="n">
        <v>8071</v>
      </c>
      <c r="C21" s="0" t="s">
        <v>62</v>
      </c>
      <c r="D21" s="1" t="n">
        <v>80</v>
      </c>
    </row>
    <row r="22" customFormat="false" ht="15" hidden="false" customHeight="false" outlineLevel="2" collapsed="false">
      <c r="A22" s="0" t="n">
        <v>2025</v>
      </c>
      <c r="B22" s="0" t="n">
        <v>8073</v>
      </c>
      <c r="C22" s="0" t="s">
        <v>6</v>
      </c>
      <c r="D22" s="1" t="n">
        <v>516</v>
      </c>
    </row>
    <row r="23" customFormat="false" ht="15" hidden="false" customHeight="false" outlineLevel="2" collapsed="false">
      <c r="A23" s="0" t="n">
        <v>2025</v>
      </c>
      <c r="B23" s="0" t="n">
        <v>8827</v>
      </c>
      <c r="C23" s="0" t="s">
        <v>63</v>
      </c>
      <c r="D23" s="1" t="n">
        <v>80.2</v>
      </c>
    </row>
    <row r="24" customFormat="false" ht="15" hidden="false" customHeight="false" outlineLevel="1" collapsed="false">
      <c r="A24" s="2" t="s">
        <v>49</v>
      </c>
      <c r="D24" s="3" t="n">
        <f aca="false">SUBTOTAL(9,D18:D23)</f>
        <v>1093.8</v>
      </c>
    </row>
    <row r="25" customFormat="false" ht="15" hidden="false" customHeight="false" outlineLevel="0" collapsed="false">
      <c r="A25" s="2" t="s">
        <v>50</v>
      </c>
      <c r="D25" s="3" t="n">
        <f aca="false">SUBTOTAL(9,D2:D23)</f>
        <v>2901.03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11.42578125" defaultRowHeight="15" zeroHeight="false" outlineLevelRow="2" outlineLevelCol="0"/>
  <cols>
    <col collapsed="false" customWidth="true" hidden="false" outlineLevel="0" max="3" min="3" style="0" width="57.42"/>
    <col collapsed="false" customWidth="false" hidden="false" outlineLevel="0" max="4" min="4" style="1" width="11.43"/>
  </cols>
  <sheetData>
    <row r="1" customFormat="false" ht="15" hidden="false" customHeight="false" outlineLevel="0" collapsed="false">
      <c r="A1" s="0" t="s">
        <v>0</v>
      </c>
      <c r="B1" s="0" t="s">
        <v>1</v>
      </c>
      <c r="C1" s="0" t="s">
        <v>2</v>
      </c>
      <c r="D1" s="1" t="s">
        <v>3</v>
      </c>
    </row>
    <row r="2" customFormat="false" ht="15" hidden="false" customHeight="false" outlineLevel="2" collapsed="false">
      <c r="A2" s="0" t="n">
        <v>2020</v>
      </c>
      <c r="B2" s="0" t="n">
        <v>5895</v>
      </c>
      <c r="C2" s="0" t="s">
        <v>64</v>
      </c>
      <c r="D2" s="1" t="n">
        <v>132.9</v>
      </c>
    </row>
    <row r="3" customFormat="false" ht="15" hidden="false" customHeight="false" outlineLevel="2" collapsed="false">
      <c r="A3" s="0" t="n">
        <v>2020</v>
      </c>
      <c r="B3" s="0" t="n">
        <v>8104</v>
      </c>
      <c r="C3" s="0" t="s">
        <v>65</v>
      </c>
      <c r="D3" s="1" t="n">
        <v>47.36</v>
      </c>
    </row>
    <row r="4" customFormat="false" ht="15" hidden="false" customHeight="false" outlineLevel="1" collapsed="false">
      <c r="A4" s="2" t="s">
        <v>8</v>
      </c>
      <c r="D4" s="3" t="n">
        <f aca="false">SUBTOTAL(9,D2:D3)</f>
        <v>180.26</v>
      </c>
    </row>
    <row r="5" customFormat="false" ht="15" hidden="false" customHeight="false" outlineLevel="2" collapsed="false">
      <c r="A5" s="0" t="n">
        <v>2021</v>
      </c>
      <c r="B5" s="0" t="n">
        <v>1965</v>
      </c>
      <c r="C5" s="0" t="s">
        <v>66</v>
      </c>
      <c r="D5" s="1" t="n">
        <v>47.36</v>
      </c>
    </row>
    <row r="6" customFormat="false" ht="15" hidden="false" customHeight="false" outlineLevel="2" collapsed="false">
      <c r="A6" s="0" t="n">
        <v>2021</v>
      </c>
      <c r="B6" s="0" t="n">
        <v>2765</v>
      </c>
      <c r="C6" s="0" t="s">
        <v>67</v>
      </c>
      <c r="D6" s="1" t="n">
        <v>47.36</v>
      </c>
    </row>
    <row r="7" customFormat="false" ht="15" hidden="false" customHeight="false" outlineLevel="2" collapsed="false">
      <c r="A7" s="0" t="n">
        <v>2021</v>
      </c>
      <c r="B7" s="0" t="n">
        <v>5840</v>
      </c>
      <c r="C7" s="0" t="s">
        <v>68</v>
      </c>
      <c r="D7" s="1" t="n">
        <v>28.12</v>
      </c>
    </row>
    <row r="8" customFormat="false" ht="15" hidden="false" customHeight="false" outlineLevel="2" collapsed="false">
      <c r="A8" s="0" t="n">
        <v>2021</v>
      </c>
      <c r="B8" s="0" t="n">
        <v>7275</v>
      </c>
      <c r="C8" s="0" t="s">
        <v>69</v>
      </c>
      <c r="D8" s="1" t="n">
        <v>45.88</v>
      </c>
    </row>
    <row r="9" customFormat="false" ht="15" hidden="false" customHeight="false" outlineLevel="2" collapsed="false">
      <c r="A9" s="0" t="n">
        <v>2021</v>
      </c>
      <c r="B9" s="0" t="n">
        <v>8027</v>
      </c>
      <c r="C9" s="0" t="s">
        <v>70</v>
      </c>
      <c r="D9" s="1" t="n">
        <v>89.5</v>
      </c>
    </row>
    <row r="10" customFormat="false" ht="15" hidden="false" customHeight="false" outlineLevel="2" collapsed="false">
      <c r="A10" s="0" t="n">
        <v>2021</v>
      </c>
      <c r="B10" s="0" t="n">
        <v>8853</v>
      </c>
      <c r="C10" s="0" t="s">
        <v>71</v>
      </c>
      <c r="D10" s="1" t="n">
        <f aca="false">48.9+61+762/2+12</f>
        <v>502.9</v>
      </c>
    </row>
    <row r="11" customFormat="false" ht="15" hidden="false" customHeight="false" outlineLevel="2" collapsed="false">
      <c r="A11" s="0" t="n">
        <v>2021</v>
      </c>
      <c r="B11" s="0" t="n">
        <v>9133</v>
      </c>
      <c r="C11" s="0" t="s">
        <v>72</v>
      </c>
      <c r="D11" s="1" t="n">
        <v>48.1</v>
      </c>
    </row>
    <row r="12" customFormat="false" ht="15" hidden="false" customHeight="false" outlineLevel="2" collapsed="false">
      <c r="A12" s="0" t="n">
        <v>2021</v>
      </c>
      <c r="B12" s="0" t="n">
        <v>9919</v>
      </c>
      <c r="C12" s="0" t="s">
        <v>73</v>
      </c>
      <c r="D12" s="1" t="n">
        <v>37.12</v>
      </c>
    </row>
    <row r="13" customFormat="false" ht="15" hidden="false" customHeight="false" outlineLevel="2" collapsed="false">
      <c r="A13" s="0" t="n">
        <v>2021</v>
      </c>
      <c r="B13" s="0" t="n">
        <v>10531</v>
      </c>
      <c r="C13" s="0" t="s">
        <v>74</v>
      </c>
      <c r="D13" s="1" t="n">
        <v>37.12</v>
      </c>
    </row>
    <row r="14" customFormat="false" ht="15" hidden="false" customHeight="false" outlineLevel="2" collapsed="false">
      <c r="A14" s="0" t="n">
        <v>2021</v>
      </c>
      <c r="B14" s="0" t="n">
        <v>10532</v>
      </c>
      <c r="C14" s="0" t="s">
        <v>75</v>
      </c>
      <c r="D14" s="1" t="n">
        <v>37.12</v>
      </c>
    </row>
    <row r="15" customFormat="false" ht="15" hidden="false" customHeight="false" outlineLevel="2" collapsed="false">
      <c r="A15" s="0" t="n">
        <v>2021</v>
      </c>
      <c r="B15" s="0" t="n">
        <v>10749</v>
      </c>
      <c r="C15" s="0" t="s">
        <v>76</v>
      </c>
      <c r="D15" s="1" t="n">
        <v>19.14</v>
      </c>
    </row>
    <row r="16" customFormat="false" ht="15" hidden="false" customHeight="false" outlineLevel="2" collapsed="false">
      <c r="A16" s="0" t="n">
        <v>2021</v>
      </c>
      <c r="B16" s="0" t="n">
        <v>10980</v>
      </c>
      <c r="C16" s="0" t="s">
        <v>77</v>
      </c>
      <c r="D16" s="1" t="n">
        <v>57.8</v>
      </c>
    </row>
    <row r="17" customFormat="false" ht="15" hidden="false" customHeight="false" outlineLevel="2" collapsed="false">
      <c r="A17" s="0" t="n">
        <v>2021</v>
      </c>
      <c r="B17" s="0" t="n">
        <v>10981</v>
      </c>
      <c r="C17" s="0" t="s">
        <v>78</v>
      </c>
      <c r="D17" s="1" t="n">
        <v>16.9</v>
      </c>
    </row>
    <row r="18" customFormat="false" ht="15" hidden="false" customHeight="false" outlineLevel="2" collapsed="false">
      <c r="A18" s="0" t="n">
        <v>2021</v>
      </c>
      <c r="B18" s="0" t="n">
        <v>10981</v>
      </c>
      <c r="C18" s="0" t="s">
        <v>78</v>
      </c>
      <c r="D18" s="1" t="n">
        <v>17.1</v>
      </c>
    </row>
    <row r="19" customFormat="false" ht="15" hidden="false" customHeight="false" outlineLevel="2" collapsed="false">
      <c r="A19" s="0" t="n">
        <v>2021</v>
      </c>
      <c r="B19" s="0" t="n">
        <v>10982</v>
      </c>
      <c r="C19" s="0" t="s">
        <v>79</v>
      </c>
      <c r="D19" s="1" t="n">
        <v>162</v>
      </c>
    </row>
    <row r="20" customFormat="false" ht="15" hidden="false" customHeight="false" outlineLevel="2" collapsed="false">
      <c r="A20" s="0" t="n">
        <v>2021</v>
      </c>
      <c r="B20" s="0" t="n">
        <v>10983</v>
      </c>
      <c r="C20" s="0" t="s">
        <v>79</v>
      </c>
      <c r="D20" s="1" t="n">
        <v>115.3</v>
      </c>
    </row>
    <row r="21" customFormat="false" ht="15" hidden="false" customHeight="false" outlineLevel="1" collapsed="false">
      <c r="A21" s="2" t="s">
        <v>16</v>
      </c>
      <c r="D21" s="3" t="n">
        <f aca="false">SUBTOTAL(9,D5:D20)</f>
        <v>1308.82</v>
      </c>
    </row>
    <row r="22" customFormat="false" ht="15" hidden="false" customHeight="false" outlineLevel="2" collapsed="false">
      <c r="A22" s="0" t="n">
        <v>2022</v>
      </c>
      <c r="B22" s="0" t="n">
        <v>67</v>
      </c>
      <c r="C22" s="0" t="s">
        <v>80</v>
      </c>
      <c r="D22" s="1" t="n">
        <f aca="false">380/4</f>
        <v>95</v>
      </c>
    </row>
    <row r="23" customFormat="false" ht="15" hidden="false" customHeight="false" outlineLevel="2" collapsed="false">
      <c r="A23" s="0" t="n">
        <v>2022</v>
      </c>
      <c r="B23" s="0" t="n">
        <v>1362</v>
      </c>
      <c r="C23" s="0" t="s">
        <v>81</v>
      </c>
      <c r="D23" s="1" t="n">
        <v>37.12</v>
      </c>
    </row>
    <row r="24" customFormat="false" ht="15" hidden="false" customHeight="false" outlineLevel="2" collapsed="false">
      <c r="A24" s="0" t="n">
        <v>2022</v>
      </c>
      <c r="B24" s="0" t="n">
        <v>1660</v>
      </c>
      <c r="C24" s="0" t="s">
        <v>82</v>
      </c>
      <c r="D24" s="1" t="n">
        <v>37.12</v>
      </c>
    </row>
    <row r="25" customFormat="false" ht="15" hidden="false" customHeight="false" outlineLevel="2" collapsed="false">
      <c r="A25" s="0" t="n">
        <v>2022</v>
      </c>
      <c r="B25" s="0" t="n">
        <v>2201</v>
      </c>
      <c r="C25" s="0" t="s">
        <v>83</v>
      </c>
      <c r="D25" s="1" t="n">
        <v>40.96</v>
      </c>
    </row>
    <row r="26" customFormat="false" ht="15" hidden="false" customHeight="false" outlineLevel="2" collapsed="false">
      <c r="A26" s="0" t="n">
        <v>2022</v>
      </c>
      <c r="B26" s="0" t="n">
        <v>2833</v>
      </c>
      <c r="C26" s="0" t="s">
        <v>84</v>
      </c>
      <c r="D26" s="1" t="n">
        <v>40.96</v>
      </c>
    </row>
    <row r="27" customFormat="false" ht="15" hidden="false" customHeight="false" outlineLevel="2" collapsed="false">
      <c r="A27" s="0" t="n">
        <v>2022</v>
      </c>
      <c r="B27" s="0" t="n">
        <v>2834</v>
      </c>
      <c r="C27" s="0" t="s">
        <v>85</v>
      </c>
      <c r="D27" s="1" t="n">
        <v>40.96</v>
      </c>
    </row>
    <row r="28" customFormat="false" ht="15" hidden="false" customHeight="false" outlineLevel="2" collapsed="false">
      <c r="A28" s="0" t="n">
        <v>2022</v>
      </c>
      <c r="B28" s="0" t="n">
        <v>3673</v>
      </c>
      <c r="C28" s="0" t="s">
        <v>86</v>
      </c>
      <c r="D28" s="1" t="n">
        <v>40.96</v>
      </c>
    </row>
    <row r="29" customFormat="false" ht="15" hidden="false" customHeight="false" outlineLevel="2" collapsed="false">
      <c r="A29" s="0" t="n">
        <v>2022</v>
      </c>
      <c r="B29" s="0" t="n">
        <v>3754</v>
      </c>
      <c r="C29" s="0" t="s">
        <v>87</v>
      </c>
      <c r="D29" s="1" t="n">
        <v>40.96</v>
      </c>
    </row>
    <row r="30" customFormat="false" ht="15" hidden="false" customHeight="false" outlineLevel="2" collapsed="false">
      <c r="A30" s="0" t="n">
        <v>2022</v>
      </c>
      <c r="B30" s="0" t="n">
        <v>6447</v>
      </c>
      <c r="C30" s="0" t="s">
        <v>88</v>
      </c>
      <c r="D30" s="1" t="n">
        <v>40.96</v>
      </c>
    </row>
    <row r="31" customFormat="false" ht="15" hidden="false" customHeight="false" outlineLevel="2" collapsed="false">
      <c r="A31" s="0" t="n">
        <v>2022</v>
      </c>
      <c r="B31" s="0" t="n">
        <v>6448</v>
      </c>
      <c r="C31" s="0" t="s">
        <v>89</v>
      </c>
      <c r="D31" s="1" t="n">
        <v>40.96</v>
      </c>
    </row>
    <row r="32" customFormat="false" ht="15" hidden="false" customHeight="false" outlineLevel="2" collapsed="false">
      <c r="A32" s="0" t="n">
        <v>2022</v>
      </c>
      <c r="B32" s="0" t="n">
        <v>7310</v>
      </c>
      <c r="C32" s="0" t="s">
        <v>90</v>
      </c>
      <c r="D32" s="1" t="n">
        <v>40.96</v>
      </c>
    </row>
    <row r="33" customFormat="false" ht="15" hidden="false" customHeight="false" outlineLevel="2" collapsed="false">
      <c r="A33" s="0" t="n">
        <v>2022</v>
      </c>
      <c r="B33" s="0" t="n">
        <v>7671</v>
      </c>
      <c r="C33" s="0" t="s">
        <v>91</v>
      </c>
      <c r="D33" s="1" t="n">
        <v>40.96</v>
      </c>
    </row>
    <row r="34" customFormat="false" ht="15" hidden="false" customHeight="false" outlineLevel="2" collapsed="false">
      <c r="A34" s="0" t="n">
        <v>2022</v>
      </c>
      <c r="B34" s="0" t="n">
        <v>7751</v>
      </c>
      <c r="C34" s="0" t="s">
        <v>92</v>
      </c>
      <c r="D34" s="1" t="n">
        <v>40.96</v>
      </c>
    </row>
    <row r="35" customFormat="false" ht="15" hidden="false" customHeight="false" outlineLevel="2" collapsed="false">
      <c r="A35" s="0" t="n">
        <v>2022</v>
      </c>
      <c r="B35" s="0" t="n">
        <v>8331</v>
      </c>
      <c r="C35" s="0" t="s">
        <v>93</v>
      </c>
      <c r="D35" s="1" t="n">
        <v>40.96</v>
      </c>
    </row>
    <row r="36" customFormat="false" ht="15" hidden="false" customHeight="false" outlineLevel="2" collapsed="false">
      <c r="A36" s="0" t="n">
        <v>2022</v>
      </c>
      <c r="B36" s="0" t="n">
        <v>8603</v>
      </c>
      <c r="C36" s="0" t="s">
        <v>94</v>
      </c>
      <c r="D36" s="1" t="n">
        <v>40.96</v>
      </c>
    </row>
    <row r="37" customFormat="false" ht="15" hidden="false" customHeight="false" outlineLevel="2" collapsed="false">
      <c r="A37" s="0" t="n">
        <v>2022</v>
      </c>
      <c r="B37" s="0" t="n">
        <v>8992</v>
      </c>
      <c r="C37" s="0" t="s">
        <v>95</v>
      </c>
      <c r="D37" s="1" t="n">
        <v>41.6</v>
      </c>
    </row>
    <row r="38" customFormat="false" ht="15" hidden="false" customHeight="false" outlineLevel="2" collapsed="false">
      <c r="A38" s="0" t="n">
        <v>2022</v>
      </c>
      <c r="B38" s="0" t="n">
        <v>9092</v>
      </c>
      <c r="C38" s="0" t="s">
        <v>96</v>
      </c>
      <c r="D38" s="1" t="n">
        <v>40.96</v>
      </c>
    </row>
    <row r="39" customFormat="false" ht="15" hidden="false" customHeight="false" outlineLevel="2" collapsed="false">
      <c r="A39" s="0" t="n">
        <v>2022</v>
      </c>
      <c r="B39" s="0" t="n">
        <v>9093</v>
      </c>
      <c r="C39" s="0" t="s">
        <v>97</v>
      </c>
      <c r="D39" s="1" t="n">
        <v>23.04</v>
      </c>
    </row>
    <row r="40" customFormat="false" ht="15" hidden="false" customHeight="false" outlineLevel="2" collapsed="false">
      <c r="A40" s="0" t="n">
        <v>2022</v>
      </c>
      <c r="B40" s="0" t="n">
        <v>9329</v>
      </c>
      <c r="C40" s="0" t="s">
        <v>98</v>
      </c>
      <c r="D40" s="1" t="n">
        <v>14</v>
      </c>
    </row>
    <row r="41" customFormat="false" ht="15" hidden="false" customHeight="false" outlineLevel="2" collapsed="false">
      <c r="A41" s="0" t="n">
        <v>2022</v>
      </c>
      <c r="B41" s="0" t="n">
        <v>9466</v>
      </c>
      <c r="C41" s="0" t="s">
        <v>97</v>
      </c>
      <c r="D41" s="1" t="n">
        <v>36</v>
      </c>
    </row>
    <row r="42" customFormat="false" ht="15" hidden="false" customHeight="false" outlineLevel="1" collapsed="false">
      <c r="A42" s="2" t="s">
        <v>23</v>
      </c>
      <c r="D42" s="3" t="n">
        <f aca="false">SUBTOTAL(9,D22:D41)</f>
        <v>816.36</v>
      </c>
    </row>
    <row r="43" customFormat="false" ht="15" hidden="false" customHeight="false" outlineLevel="2" collapsed="false">
      <c r="A43" s="0" t="n">
        <v>2023</v>
      </c>
      <c r="B43" s="0" t="n">
        <v>281</v>
      </c>
      <c r="C43" s="0" t="s">
        <v>99</v>
      </c>
      <c r="D43" s="1" t="n">
        <v>41.6</v>
      </c>
    </row>
    <row r="44" customFormat="false" ht="15" hidden="false" customHeight="false" outlineLevel="2" collapsed="false">
      <c r="A44" s="0" t="n">
        <v>2023</v>
      </c>
      <c r="B44" s="0" t="n">
        <v>1123</v>
      </c>
      <c r="C44" s="0" t="s">
        <v>100</v>
      </c>
      <c r="D44" s="1" t="n">
        <v>21.76</v>
      </c>
    </row>
    <row r="45" customFormat="false" ht="15" hidden="false" customHeight="false" outlineLevel="2" collapsed="false">
      <c r="A45" s="0" t="n">
        <v>2023</v>
      </c>
      <c r="B45" s="0" t="n">
        <v>1957</v>
      </c>
      <c r="C45" s="0" t="s">
        <v>101</v>
      </c>
      <c r="D45" s="1" t="n">
        <f aca="false">62.4+48.9</f>
        <v>111.3</v>
      </c>
    </row>
    <row r="46" customFormat="false" ht="15" hidden="false" customHeight="false" outlineLevel="2" collapsed="false">
      <c r="A46" s="0" t="n">
        <v>2023</v>
      </c>
      <c r="B46" s="0" t="n">
        <v>2315</v>
      </c>
      <c r="C46" s="0" t="s">
        <v>102</v>
      </c>
      <c r="D46" s="1" t="n">
        <v>24.32</v>
      </c>
    </row>
    <row r="47" customFormat="false" ht="15" hidden="false" customHeight="false" outlineLevel="2" collapsed="false">
      <c r="A47" s="0" t="n">
        <v>2023</v>
      </c>
      <c r="B47" s="0" t="n">
        <v>2797</v>
      </c>
      <c r="C47" s="0" t="s">
        <v>69</v>
      </c>
      <c r="D47" s="1" t="n">
        <v>44.8</v>
      </c>
    </row>
    <row r="48" customFormat="false" ht="15" hidden="false" customHeight="false" outlineLevel="2" collapsed="false">
      <c r="A48" s="0" t="n">
        <v>2023</v>
      </c>
      <c r="B48" s="0" t="n">
        <v>3784</v>
      </c>
      <c r="C48" s="0" t="s">
        <v>103</v>
      </c>
      <c r="D48" s="1" t="n">
        <v>56.96</v>
      </c>
    </row>
    <row r="49" customFormat="false" ht="15" hidden="false" customHeight="false" outlineLevel="2" collapsed="false">
      <c r="A49" s="0" t="n">
        <v>2023</v>
      </c>
      <c r="B49" s="0" t="n">
        <v>4064</v>
      </c>
      <c r="C49" s="0" t="s">
        <v>104</v>
      </c>
      <c r="D49" s="1" t="n">
        <v>200</v>
      </c>
    </row>
    <row r="50" customFormat="false" ht="15" hidden="false" customHeight="false" outlineLevel="2" collapsed="false">
      <c r="A50" s="0" t="n">
        <v>2023</v>
      </c>
      <c r="B50" s="0" t="n">
        <v>5067</v>
      </c>
      <c r="C50" s="0" t="s">
        <v>105</v>
      </c>
      <c r="D50" s="1" t="n">
        <v>43.52</v>
      </c>
    </row>
    <row r="51" customFormat="false" ht="15" hidden="false" customHeight="false" outlineLevel="2" collapsed="false">
      <c r="A51" s="0" t="n">
        <v>2023</v>
      </c>
      <c r="B51" s="0" t="n">
        <v>8740</v>
      </c>
      <c r="C51" s="0" t="s">
        <v>106</v>
      </c>
      <c r="D51" s="1" t="n">
        <v>40.96</v>
      </c>
    </row>
    <row r="52" customFormat="false" ht="15" hidden="false" customHeight="false" outlineLevel="2" collapsed="false">
      <c r="A52" s="0" t="n">
        <v>2023</v>
      </c>
      <c r="B52" s="0" t="n">
        <v>10480</v>
      </c>
      <c r="C52" s="0" t="s">
        <v>107</v>
      </c>
      <c r="D52" s="1" t="n">
        <v>206</v>
      </c>
    </row>
    <row r="53" customFormat="false" ht="15" hidden="false" customHeight="false" outlineLevel="2" collapsed="false">
      <c r="A53" s="0" t="n">
        <v>2023</v>
      </c>
      <c r="B53" s="0" t="n">
        <v>11040</v>
      </c>
      <c r="C53" s="0" t="s">
        <v>108</v>
      </c>
      <c r="D53" s="1" t="n">
        <v>72.9</v>
      </c>
    </row>
    <row r="54" customFormat="false" ht="15" hidden="false" customHeight="false" outlineLevel="1" collapsed="false">
      <c r="A54" s="2" t="s">
        <v>34</v>
      </c>
      <c r="D54" s="3" t="n">
        <f aca="false">SUBTOTAL(9,D43:D53)</f>
        <v>864.12</v>
      </c>
    </row>
    <row r="55" customFormat="false" ht="15" hidden="false" customHeight="false" outlineLevel="2" collapsed="false">
      <c r="A55" s="0" t="n">
        <v>2024</v>
      </c>
      <c r="B55" s="0" t="n">
        <v>1314</v>
      </c>
      <c r="C55" s="0" t="s">
        <v>109</v>
      </c>
      <c r="D55" s="1" t="n">
        <v>56.96</v>
      </c>
    </row>
    <row r="56" customFormat="false" ht="15" hidden="false" customHeight="false" outlineLevel="2" collapsed="false">
      <c r="A56" s="0" t="n">
        <v>2024</v>
      </c>
      <c r="B56" s="0" t="n">
        <v>4419</v>
      </c>
      <c r="C56" s="0" t="s">
        <v>110</v>
      </c>
      <c r="D56" s="1" t="n">
        <v>56.96</v>
      </c>
    </row>
    <row r="57" customFormat="false" ht="15" hidden="false" customHeight="false" outlineLevel="2" collapsed="false">
      <c r="A57" s="0" t="n">
        <v>2024</v>
      </c>
      <c r="B57" s="0" t="n">
        <v>9641</v>
      </c>
      <c r="C57" s="0" t="s">
        <v>111</v>
      </c>
      <c r="D57" s="1" t="n">
        <v>24</v>
      </c>
    </row>
    <row r="58" customFormat="false" ht="15" hidden="false" customHeight="false" outlineLevel="2" collapsed="false">
      <c r="A58" s="0" t="n">
        <v>2024</v>
      </c>
      <c r="B58" s="0" t="n">
        <v>9810</v>
      </c>
      <c r="C58" s="0" t="s">
        <v>69</v>
      </c>
      <c r="D58" s="1" t="n">
        <v>41.6</v>
      </c>
    </row>
    <row r="59" customFormat="false" ht="15" hidden="false" customHeight="false" outlineLevel="2" collapsed="false">
      <c r="A59" s="0" t="n">
        <v>2024</v>
      </c>
      <c r="B59" s="0" t="n">
        <v>9811</v>
      </c>
      <c r="C59" s="0" t="s">
        <v>71</v>
      </c>
      <c r="D59" s="1" t="n">
        <f aca="false">1482/3+69+43</f>
        <v>606</v>
      </c>
    </row>
    <row r="60" customFormat="false" ht="15" hidden="false" customHeight="false" outlineLevel="2" collapsed="false">
      <c r="A60" s="0" t="n">
        <v>2024</v>
      </c>
      <c r="B60" s="0" t="n">
        <v>13047</v>
      </c>
      <c r="C60" s="0" t="s">
        <v>112</v>
      </c>
      <c r="D60" s="1" t="n">
        <v>5.86</v>
      </c>
    </row>
    <row r="61" customFormat="false" ht="15" hidden="false" customHeight="false" outlineLevel="2" collapsed="false">
      <c r="A61" s="0" t="n">
        <v>2024</v>
      </c>
      <c r="B61" s="0" t="n">
        <v>13058</v>
      </c>
      <c r="C61" s="0" t="s">
        <v>113</v>
      </c>
      <c r="D61" s="1" t="n">
        <v>40.96</v>
      </c>
    </row>
    <row r="62" customFormat="false" ht="15" hidden="false" customHeight="false" outlineLevel="1" collapsed="false">
      <c r="A62" s="2" t="s">
        <v>43</v>
      </c>
      <c r="D62" s="3" t="n">
        <f aca="false">SUBTOTAL(9,D55:D61)</f>
        <v>832.34</v>
      </c>
    </row>
    <row r="63" customFormat="false" ht="15" hidden="false" customHeight="false" outlineLevel="2" collapsed="false">
      <c r="A63" s="0" t="n">
        <v>2025</v>
      </c>
      <c r="B63" s="0" t="n">
        <v>3385</v>
      </c>
      <c r="C63" s="0" t="s">
        <v>114</v>
      </c>
      <c r="D63" s="1" t="n">
        <v>28.8</v>
      </c>
    </row>
    <row r="64" customFormat="false" ht="15" hidden="false" customHeight="false" outlineLevel="2" collapsed="false">
      <c r="A64" s="0" t="n">
        <v>2025</v>
      </c>
      <c r="B64" s="0" t="n">
        <v>4909</v>
      </c>
      <c r="C64" s="0" t="s">
        <v>115</v>
      </c>
      <c r="D64" s="1" t="n">
        <v>56.58</v>
      </c>
    </row>
    <row r="65" customFormat="false" ht="15" hidden="false" customHeight="false" outlineLevel="1" collapsed="false">
      <c r="A65" s="2" t="s">
        <v>49</v>
      </c>
      <c r="D65" s="3" t="n">
        <f aca="false">SUBTOTAL(9,D63:D64)</f>
        <v>85.38</v>
      </c>
    </row>
    <row r="66" customFormat="false" ht="15" hidden="false" customHeight="false" outlineLevel="0" collapsed="false">
      <c r="A66" s="2" t="s">
        <v>50</v>
      </c>
      <c r="D66" s="3" t="n">
        <f aca="false">SUBTOTAL(9,D2:D64)</f>
        <v>4087.28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2578125" defaultRowHeight="15" zeroHeight="false" outlineLevelRow="2" outlineLevelCol="0"/>
  <cols>
    <col collapsed="false" customWidth="true" hidden="false" outlineLevel="0" max="3" min="3" style="0" width="57.42"/>
    <col collapsed="false" customWidth="false" hidden="false" outlineLevel="0" max="4" min="4" style="1" width="11.43"/>
  </cols>
  <sheetData>
    <row r="1" customFormat="false" ht="15" hidden="false" customHeight="false" outlineLevel="0" collapsed="false">
      <c r="A1" s="0" t="s">
        <v>0</v>
      </c>
      <c r="B1" s="0" t="s">
        <v>1</v>
      </c>
      <c r="C1" s="0" t="s">
        <v>2</v>
      </c>
      <c r="D1" s="1" t="s">
        <v>3</v>
      </c>
    </row>
    <row r="2" customFormat="false" ht="15" hidden="false" customHeight="false" outlineLevel="2" collapsed="false">
      <c r="A2" s="0" t="n">
        <v>2021</v>
      </c>
      <c r="B2" s="0" t="n">
        <v>8853</v>
      </c>
      <c r="C2" s="0" t="s">
        <v>71</v>
      </c>
      <c r="D2" s="1" t="n">
        <f aca="false">254+109</f>
        <v>363</v>
      </c>
    </row>
    <row r="3" customFormat="false" ht="15" hidden="false" customHeight="false" outlineLevel="1" collapsed="false">
      <c r="A3" s="2" t="s">
        <v>16</v>
      </c>
      <c r="D3" s="3" t="n">
        <f aca="false">SUBTOTAL(9,D2:D2)</f>
        <v>363</v>
      </c>
    </row>
    <row r="4" customFormat="false" ht="15" hidden="false" customHeight="false" outlineLevel="2" collapsed="false">
      <c r="A4" s="0" t="n">
        <v>2022</v>
      </c>
      <c r="B4" s="0" t="n">
        <v>67</v>
      </c>
      <c r="C4" s="0" t="s">
        <v>80</v>
      </c>
      <c r="D4" s="1" t="n">
        <f aca="false">380/4</f>
        <v>95</v>
      </c>
    </row>
    <row r="5" customFormat="false" ht="15" hidden="false" customHeight="false" outlineLevel="1" collapsed="false">
      <c r="A5" s="2" t="s">
        <v>23</v>
      </c>
      <c r="D5" s="3" t="n">
        <f aca="false">SUBTOTAL(9,D4:D4)</f>
        <v>95</v>
      </c>
    </row>
    <row r="6" customFormat="false" ht="15" hidden="false" customHeight="false" outlineLevel="2" collapsed="false">
      <c r="A6" s="0" t="n">
        <v>2023</v>
      </c>
      <c r="B6" s="0" t="n">
        <v>4064</v>
      </c>
      <c r="C6" s="0" t="s">
        <v>104</v>
      </c>
      <c r="D6" s="1" t="n">
        <v>400</v>
      </c>
    </row>
    <row r="7" customFormat="false" ht="15" hidden="false" customHeight="false" outlineLevel="2" collapsed="false">
      <c r="A7" s="0" t="n">
        <v>2023</v>
      </c>
      <c r="B7" s="0" t="n">
        <v>4417</v>
      </c>
      <c r="C7" s="0" t="s">
        <v>104</v>
      </c>
      <c r="D7" s="1" t="n">
        <v>21.7</v>
      </c>
    </row>
    <row r="8" customFormat="false" ht="15" hidden="false" customHeight="false" outlineLevel="1" collapsed="false">
      <c r="A8" s="2" t="s">
        <v>34</v>
      </c>
      <c r="D8" s="3" t="n">
        <f aca="false">SUBTOTAL(9,D6:D7)</f>
        <v>421.7</v>
      </c>
    </row>
    <row r="9" customFormat="false" ht="15" hidden="false" customHeight="false" outlineLevel="2" collapsed="false">
      <c r="A9" s="0" t="n">
        <v>2024</v>
      </c>
      <c r="B9" s="0" t="n">
        <v>9811</v>
      </c>
      <c r="C9" s="0" t="s">
        <v>71</v>
      </c>
      <c r="D9" s="1" t="n">
        <f aca="false">1482/3+69+43</f>
        <v>606</v>
      </c>
    </row>
    <row r="10" customFormat="false" ht="15" hidden="false" customHeight="false" outlineLevel="2" collapsed="false">
      <c r="A10" s="0" t="n">
        <v>2024</v>
      </c>
      <c r="B10" s="0" t="n">
        <v>13047</v>
      </c>
      <c r="C10" s="0" t="s">
        <v>112</v>
      </c>
      <c r="D10" s="1" t="n">
        <v>5.86</v>
      </c>
    </row>
    <row r="11" customFormat="false" ht="15" hidden="false" customHeight="false" outlineLevel="1" collapsed="false">
      <c r="A11" s="2" t="s">
        <v>43</v>
      </c>
      <c r="D11" s="3" t="n">
        <f aca="false">SUBTOTAL(9,D9:D10)</f>
        <v>611.86</v>
      </c>
    </row>
    <row r="12" customFormat="false" ht="15" hidden="false" customHeight="false" outlineLevel="0" collapsed="false">
      <c r="A12" s="2" t="s">
        <v>50</v>
      </c>
      <c r="D12" s="3" t="n">
        <f aca="false">SUBTOTAL(9,D2:D10)</f>
        <v>1491.56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Yes_Documentation" ma:contentTypeID="0x010100B3669A6B9A7E4EE5877FE38FDB8B9919008953E49217E4DE48B941A1E1109EF835" ma:contentTypeVersion="6" ma:contentTypeDescription="Bibliothèque des espaces dédiés" ma:contentTypeScope="" ma:versionID="c64739d4bbf5b69ab774c5089948eda5">
  <xsd:schema xmlns:xsd="http://www.w3.org/2001/XMLSchema" xmlns:xs="http://www.w3.org/2001/XMLSchema" xmlns:p="http://schemas.microsoft.com/office/2006/metadata/properties" xmlns:ns2="9ddbcc21-f9b1-4d19-89fe-c08faf84b235" xmlns:ns3="2c34049e-7b5d-4a6b-bc40-bf8955b75866" targetNamespace="http://schemas.microsoft.com/office/2006/metadata/properties" ma:root="true" ma:fieldsID="42814b3f29790f76ef0c5bb160d5a555" ns2:_="" ns3:_="">
    <xsd:import namespace="9ddbcc21-f9b1-4d19-89fe-c08faf84b235"/>
    <xsd:import namespace="2c34049e-7b5d-4a6b-bc40-bf8955b75866"/>
    <xsd:element name="properties">
      <xsd:complexType>
        <xsd:sequence>
          <xsd:element name="documentManagement">
            <xsd:complexType>
              <xsd:all>
                <xsd:element ref="ns2:na0f2c1c19a946c190a355600d4ed924" minOccurs="0"/>
                <xsd:element ref="ns2:TaxCatchAll" minOccurs="0"/>
                <xsd:element ref="ns2:TaxCatchAllLabel" minOccurs="0"/>
                <xsd:element ref="ns2:m34bac19db65448ca2ff744ac828feb4" minOccurs="0"/>
                <xsd:element ref="ns2:c802cd298b974a308329c467667c381e" minOccurs="0"/>
                <xsd:element ref="ns2:yes_Archive" minOccurs="0"/>
                <xsd:element ref="ns2:Année" minOccurs="0"/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3:p0y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bcc21-f9b1-4d19-89fe-c08faf84b235" elementFormDefault="qualified">
    <xsd:import namespace="http://schemas.microsoft.com/office/2006/documentManagement/types"/>
    <xsd:import namespace="http://schemas.microsoft.com/office/infopath/2007/PartnerControls"/>
    <xsd:element name="na0f2c1c19a946c190a355600d4ed924" ma:index="8" nillable="true" ma:taxonomy="true" ma:internalName="na0f2c1c19a946c190a355600d4ed924" ma:taxonomyFieldName="yes_NatureDocument" ma:displayName="Nature de document" ma:fieldId="{7a0f2c1c-19a9-46c1-90a3-55600d4ed924}" ma:sspId="8e8354f7-b8fc-48d2-98fd-012bcd31c394" ma:termSetId="08e3386b-6e25-431d-997e-de4f87cfa2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Colonne Attraper tout de Taxonomie" ma:hidden="true" ma:list="{2bd33ffb-b306-46b2-9c8a-d4f1abba5fcd}" ma:internalName="TaxCatchAll" ma:showField="CatchAllData" ma:web="9ddbcc21-f9b1-4d19-89fe-c08faf84b2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Colonne Attraper tout de Taxonomie1" ma:hidden="true" ma:list="{2bd33ffb-b306-46b2-9c8a-d4f1abba5fcd}" ma:internalName="TaxCatchAllLabel" ma:readOnly="true" ma:showField="CatchAllDataLabel" ma:web="9ddbcc21-f9b1-4d19-89fe-c08faf84b2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34bac19db65448ca2ff744ac828feb4" ma:index="12" nillable="true" ma:taxonomy="true" ma:internalName="m34bac19db65448ca2ff744ac828feb4" ma:taxonomyFieldName="yes_Origine" ma:displayName="Origine" ma:default="166;#Direction des Finances|04c39e93-778e-4d79-a5d4-4a7e18da16c0" ma:fieldId="{634bac19-db65-448c-a2ff-744ac828feb4}" ma:sspId="8e8354f7-b8fc-48d2-98fd-012bcd31c394" ma:termSetId="c3a348e9-0302-4198-8290-2097ed125ad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802cd298b974a308329c467667c381e" ma:index="14" nillable="true" ma:taxonomy="true" ma:internalName="c802cd298b974a308329c467667c381e" ma:taxonomyFieldName="yes_Processus" ma:displayName="Processus" ma:fieldId="{c802cd29-8b97-4a30-8329-c467667c381e}" ma:sspId="8e8354f7-b8fc-48d2-98fd-012bcd31c394" ma:termSetId="8c4de1bf-36fd-4564-8819-0841401fa00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yes_Archive" ma:index="16" nillable="true" ma:displayName="Archive" ma:default="0" ma:internalName="yes_Archive">
      <xsd:simpleType>
        <xsd:restriction base="dms:Boolean"/>
      </xsd:simpleType>
    </xsd:element>
    <xsd:element name="Année" ma:index="17" nillable="true" ma:displayName="Année" ma:internalName="Ann_x00e9_e">
      <xsd:simpleType>
        <xsd:restriction base="dms:Text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4049e-7b5d-4a6b-bc40-bf8955b75866" elementFormDefault="qualified">
    <xsd:import namespace="http://schemas.microsoft.com/office/2006/documentManagement/types"/>
    <xsd:import namespace="http://schemas.microsoft.com/office/infopath/2007/PartnerControls"/>
    <xsd:element name="p0ye" ma:index="22" nillable="true" ma:displayName="Date et heure" ma:internalName="p0y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0ye xmlns="2c34049e-7b5d-4a6b-bc40-bf8955b75866" xsi:nil="true"/>
    <m34bac19db65448ca2ff744ac828feb4 xmlns="9ddbcc21-f9b1-4d19-89fe-c08faf84b235">
      <Terms xmlns="http://schemas.microsoft.com/office/infopath/2007/PartnerControls">
        <TermInfo>
          <TermName>Direction des Finances</TermName>
          <TermId>04c39e93-778e-4d79-a5d4-4a7e18da16c0</TermId>
        </TermInfo>
      </Terms>
    </m34bac19db65448ca2ff744ac828feb4>
    <Année xmlns="9ddbcc21-f9b1-4d19-89fe-c08faf84b235" xsi:nil="true"/>
    <_dlc_DocId xmlns="9ddbcc21-f9b1-4d19-89fe-c08faf84b235">XJUSDRK5XWNK-653381964-613</_dlc_DocId>
    <TaxCatchAll xmlns="9ddbcc21-f9b1-4d19-89fe-c08faf84b235">
      <Value>166</Value>
      <Value>666</Value>
      <Value>400</Value>
    </TaxCatchAll>
    <c802cd298b974a308329c467667c381e xmlns="9ddbcc21-f9b1-4d19-89fe-c08faf84b235">
      <Terms xmlns="http://schemas.microsoft.com/office/infopath/2007/PartnerControls">
        <TermInfo>
          <TermName>Etre transparent sur les comptes</TermName>
          <TermId>f766a07f-0c9a-4692-9d53-cf6e7b10f333</TermId>
        </TermInfo>
      </Terms>
    </c802cd298b974a308329c467667c381e>
    <yes_Archive xmlns="9ddbcc21-f9b1-4d19-89fe-c08faf84b235">false</yes_Archive>
    <na0f2c1c19a946c190a355600d4ed924 xmlns="9ddbcc21-f9b1-4d19-89fe-c08faf84b235">
      <Terms xmlns="http://schemas.microsoft.com/office/infopath/2007/PartnerControls">
        <TermInfo>
          <TermName>Tableau</TermName>
          <TermId>348d7671-86bc-46ae-9836-e5faa64cc4ec</TermId>
        </TermInfo>
      </Terms>
    </na0f2c1c19a946c190a355600d4ed924>
    <_dlc_DocIdUrl xmlns="9ddbcc21-f9b1-4d19-89fe-c08faf84b235">
      <Url>https://intranet.lannion.bzh/DFI/_layouts/15/DocIdRedir.aspx?ID=XJUSDRK5XWNK-653381964-613</Url>
      <Description>XJUSDRK5XWNK-653381964-613</Description>
    </_dlc_DocIdUrl>
  </documentManagement>
</p:properties>
</file>

<file path=customXml/itemProps1.xml><?xml version="1.0" encoding="utf-8"?>
<ds:datastoreItem xmlns:ds="http://schemas.openxmlformats.org/officeDocument/2006/customXml" ds:itemID="{0EC53C90-F581-4465-8D77-12D50E4E6FB4}"/>
</file>

<file path=customXml/itemProps2.xml><?xml version="1.0" encoding="utf-8"?>
<ds:datastoreItem xmlns:ds="http://schemas.openxmlformats.org/officeDocument/2006/customXml" ds:itemID="{79A3EAA5-BD56-473A-A7EA-34D56F72EF86}"/>
</file>

<file path=customXml/itemProps3.xml><?xml version="1.0" encoding="utf-8"?>
<ds:datastoreItem xmlns:ds="http://schemas.openxmlformats.org/officeDocument/2006/customXml" ds:itemID="{D5352175-68B9-40F1-AFB8-B639A614E685}"/>
</file>

<file path=customXml/itemProps4.xml><?xml version="1.0" encoding="utf-8"?>
<ds:datastoreItem xmlns:ds="http://schemas.openxmlformats.org/officeDocument/2006/customXml" ds:itemID="{1409FE33-048C-498B-9C66-A318E0C416DE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LibreOffice/7.4.4.2$Windows_X86_64 LibreOffice_project/85569322deea74ec9134968a29af2df5663baa21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2025-10-10T12:01:27Z</dcterms:created>
  <dc:creator>Jean Barre</dc:creator>
  <dc:description/>
  <dc:language>fr-FR</dc:language>
  <cp:lastModifiedBy>Jean Barre</cp:lastModifiedBy>
  <dcterms:modified xsi:type="dcterms:W3CDTF">2025-10-14T12:02:59Z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0x010100B3669A6B9A7E4EE5877FE38FDB8B9919008953E49217E4DE48B941A1E1109EF835</vt:lpwstr>
  </property>
  <property fmtid="{D5CDD505-2E9C-101B-9397-08002B2CF9AE}" pid="3" name="_dlc_DocIdItemGuid">
    <vt:lpwstr>d4d6a33e-6d88-4268-b59a-49dde2f2e559</vt:lpwstr>
  </property>
  <property fmtid="{D5CDD505-2E9C-101B-9397-08002B2CF9AE}" pid="4" name="yes_NatureDocument">
    <vt:lpwstr>400;#Tableau|348d7671-86bc-46ae-9836-e5faa64cc4ec</vt:lpwstr>
  </property>
  <property fmtid="{D5CDD505-2E9C-101B-9397-08002B2CF9AE}" pid="5" name="yes_Origine">
    <vt:lpwstr>166;#Direction des Finances|04c39e93-778e-4d79-a5d4-4a7e18da16c0</vt:lpwstr>
  </property>
  <property fmtid="{D5CDD505-2E9C-101B-9397-08002B2CF9AE}" pid="6" name="yes_Processus">
    <vt:lpwstr>666;#Etre transparent sur les comptes|f766a07f-0c9a-4692-9d53-cf6e7b10f333</vt:lpwstr>
  </property>
</Properties>
</file>